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an 2025/"/>
    </mc:Choice>
  </mc:AlternateContent>
  <xr:revisionPtr revIDLastSave="0" documentId="13_ncr:1_{696A27F7-464C-4FE9-8021-94C2AEDC6C92}" xr6:coauthVersionLast="47" xr6:coauthVersionMax="47" xr10:uidLastSave="{00000000-0000-0000-0000-000000000000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9" i="1" l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Y1363" i="1" s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L1358" i="1" s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Q1335" i="1" s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Q1327" i="1" s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AA1314" i="1" s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L1312" i="1" s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G1360" i="1" s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L1304" i="1" s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AA1299" i="1" s="1"/>
  <c r="V1299" i="1"/>
  <c r="U1299" i="1"/>
  <c r="R1299" i="1"/>
  <c r="P1299" i="1"/>
  <c r="N1299" i="1"/>
  <c r="K1299" i="1"/>
  <c r="I1299" i="1"/>
  <c r="E1299" i="1"/>
  <c r="G1352" i="1" s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P1297" i="1"/>
  <c r="N1297" i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AA1288" i="1" s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Q1287" i="1" s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L1286" i="1" s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69" i="1"/>
  <c r="D1368" i="1"/>
  <c r="D1367" i="1"/>
  <c r="D1366" i="1"/>
  <c r="L1291" i="1" l="1"/>
  <c r="Y1361" i="1"/>
  <c r="L1303" i="1"/>
  <c r="Q1284" i="1"/>
  <c r="L1334" i="1"/>
  <c r="L1342" i="1"/>
  <c r="Q1352" i="1"/>
  <c r="Q1360" i="1"/>
  <c r="AA1267" i="1"/>
  <c r="S1314" i="1"/>
  <c r="L1270" i="1"/>
  <c r="Q1272" i="1"/>
  <c r="AA1273" i="1"/>
  <c r="Q1288" i="1"/>
  <c r="Q1293" i="1"/>
  <c r="AA1271" i="1"/>
  <c r="L1276" i="1"/>
  <c r="Q1278" i="1"/>
  <c r="L1292" i="1"/>
  <c r="AA1303" i="1"/>
  <c r="Q1261" i="1"/>
  <c r="Q1308" i="1"/>
  <c r="Y1322" i="1"/>
  <c r="Y1338" i="1"/>
  <c r="Y1346" i="1"/>
  <c r="Y1354" i="1"/>
  <c r="AA1324" i="1"/>
  <c r="O1350" i="1"/>
  <c r="O1331" i="1"/>
  <c r="G1332" i="1"/>
  <c r="G1340" i="1"/>
  <c r="AA1316" i="1"/>
  <c r="AA1330" i="1"/>
  <c r="J1338" i="1"/>
  <c r="S1350" i="1"/>
  <c r="O1356" i="1"/>
  <c r="S1358" i="1"/>
  <c r="Y1326" i="1"/>
  <c r="L1340" i="1"/>
  <c r="L1348" i="1"/>
  <c r="Y1318" i="1"/>
  <c r="AA1326" i="1"/>
  <c r="AA1322" i="1"/>
  <c r="Q1364" i="1"/>
  <c r="Q1325" i="1"/>
  <c r="Q1283" i="1"/>
  <c r="O1346" i="1"/>
  <c r="J1352" i="1"/>
  <c r="Q1314" i="1"/>
  <c r="L1344" i="1"/>
  <c r="Q1346" i="1"/>
  <c r="L1352" i="1"/>
  <c r="AA1266" i="1"/>
  <c r="AA1282" i="1"/>
  <c r="S1346" i="1"/>
  <c r="L1294" i="1"/>
  <c r="AA1297" i="1"/>
  <c r="L1310" i="1"/>
  <c r="AA1313" i="1"/>
  <c r="L1318" i="1"/>
  <c r="J1345" i="1"/>
  <c r="AA1264" i="1"/>
  <c r="Q1299" i="1"/>
  <c r="AA1308" i="1"/>
  <c r="Y1319" i="1"/>
  <c r="AA1340" i="1"/>
  <c r="Q1266" i="1"/>
  <c r="Y1323" i="1"/>
  <c r="L1272" i="1"/>
  <c r="O1330" i="1"/>
  <c r="AA1362" i="1"/>
  <c r="AA1344" i="1"/>
  <c r="L1354" i="1"/>
  <c r="Q1356" i="1"/>
  <c r="L1262" i="1"/>
  <c r="Q1264" i="1"/>
  <c r="L1280" i="1"/>
  <c r="Q1282" i="1"/>
  <c r="L1295" i="1"/>
  <c r="AA1298" i="1"/>
  <c r="AA1306" i="1"/>
  <c r="AA1311" i="1"/>
  <c r="Q1323" i="1"/>
  <c r="AA1329" i="1"/>
  <c r="Q1354" i="1"/>
  <c r="J1355" i="1"/>
  <c r="S1359" i="1"/>
  <c r="Q1362" i="1"/>
  <c r="J1363" i="1"/>
  <c r="B1264" i="1"/>
  <c r="B1267" i="1"/>
  <c r="O1323" i="1"/>
  <c r="G1324" i="1"/>
  <c r="S1330" i="1"/>
  <c r="L1278" i="1"/>
  <c r="J1334" i="1"/>
  <c r="AA1281" i="1"/>
  <c r="Q1285" i="1"/>
  <c r="Q1290" i="1"/>
  <c r="Q1295" i="1"/>
  <c r="AA1296" i="1"/>
  <c r="AA1307" i="1"/>
  <c r="AA1317" i="1"/>
  <c r="J1335" i="1"/>
  <c r="S1344" i="1"/>
  <c r="Y1351" i="1"/>
  <c r="B1292" i="1"/>
  <c r="O1318" i="1"/>
  <c r="S1338" i="1"/>
  <c r="Y1342" i="1"/>
  <c r="Q1298" i="1"/>
  <c r="Q1306" i="1"/>
  <c r="Y1315" i="1"/>
  <c r="Q1324" i="1"/>
  <c r="G1333" i="1"/>
  <c r="O1340" i="1"/>
  <c r="Y1359" i="1"/>
  <c r="AA1364" i="1"/>
  <c r="AA1274" i="1"/>
  <c r="J1342" i="1"/>
  <c r="Q1296" i="1"/>
  <c r="AA1302" i="1"/>
  <c r="O1362" i="1"/>
  <c r="J1333" i="1"/>
  <c r="G1354" i="1"/>
  <c r="S1355" i="1"/>
  <c r="O1361" i="1"/>
  <c r="J1322" i="1"/>
  <c r="Q1307" i="1"/>
  <c r="Q1348" i="1"/>
  <c r="Q1274" i="1"/>
  <c r="AA1277" i="1"/>
  <c r="AA1292" i="1"/>
  <c r="L1297" i="1"/>
  <c r="AA1352" i="1"/>
  <c r="AA1360" i="1"/>
  <c r="Q1277" i="1"/>
  <c r="AA1305" i="1"/>
  <c r="AA1290" i="1"/>
  <c r="Q1301" i="1"/>
  <c r="AA1280" i="1"/>
  <c r="B1312" i="1"/>
  <c r="L1269" i="1"/>
  <c r="G1315" i="1"/>
  <c r="J1350" i="1"/>
  <c r="L1264" i="1"/>
  <c r="Q1276" i="1"/>
  <c r="B1262" i="1"/>
  <c r="AA1304" i="1"/>
  <c r="B1300" i="1"/>
  <c r="Q1322" i="1"/>
  <c r="L1275" i="1"/>
  <c r="Q1312" i="1"/>
  <c r="Q1329" i="1"/>
  <c r="Y1333" i="1"/>
  <c r="AA1338" i="1"/>
  <c r="AA1343" i="1"/>
  <c r="S1347" i="1"/>
  <c r="AA1348" i="1"/>
  <c r="G1351" i="1"/>
  <c r="AA1353" i="1"/>
  <c r="O1355" i="1"/>
  <c r="Q1326" i="1"/>
  <c r="AA1263" i="1"/>
  <c r="AA1269" i="1"/>
  <c r="AA1279" i="1"/>
  <c r="Q1281" i="1"/>
  <c r="B1284" i="1"/>
  <c r="O1338" i="1"/>
  <c r="Q1286" i="1"/>
  <c r="B1288" i="1"/>
  <c r="AA1293" i="1"/>
  <c r="L1296" i="1"/>
  <c r="AA1300" i="1"/>
  <c r="Q1305" i="1"/>
  <c r="L1309" i="1"/>
  <c r="AA1321" i="1"/>
  <c r="O1327" i="1"/>
  <c r="Q1332" i="1"/>
  <c r="AA1333" i="1"/>
  <c r="S1337" i="1"/>
  <c r="Q1340" i="1"/>
  <c r="AA1346" i="1"/>
  <c r="J1351" i="1"/>
  <c r="AA1351" i="1"/>
  <c r="L1356" i="1"/>
  <c r="AA1356" i="1"/>
  <c r="G1359" i="1"/>
  <c r="O1363" i="1"/>
  <c r="S1365" i="1"/>
  <c r="L1350" i="1"/>
  <c r="G1361" i="1"/>
  <c r="G1321" i="1"/>
  <c r="AA1318" i="1"/>
  <c r="O1322" i="1"/>
  <c r="B1272" i="1"/>
  <c r="AA1309" i="1"/>
  <c r="L1261" i="1"/>
  <c r="AA1262" i="1"/>
  <c r="AA1268" i="1"/>
  <c r="Q1269" i="1"/>
  <c r="J1330" i="1"/>
  <c r="AA1287" i="1"/>
  <c r="G1344" i="1"/>
  <c r="AA1295" i="1"/>
  <c r="L1300" i="1"/>
  <c r="B1302" i="1"/>
  <c r="Q1316" i="1"/>
  <c r="J1319" i="1"/>
  <c r="O1321" i="1"/>
  <c r="S1327" i="1"/>
  <c r="Q1330" i="1"/>
  <c r="L1336" i="1"/>
  <c r="J1339" i="1"/>
  <c r="J1349" i="1"/>
  <c r="AA1349" i="1"/>
  <c r="AA1354" i="1"/>
  <c r="G1357" i="1"/>
  <c r="Y1357" i="1"/>
  <c r="S1363" i="1"/>
  <c r="L1320" i="1"/>
  <c r="AA1327" i="1"/>
  <c r="Q1347" i="1"/>
  <c r="G1314" i="1"/>
  <c r="AA1265" i="1"/>
  <c r="B1269" i="1"/>
  <c r="B1275" i="1"/>
  <c r="AA1276" i="1"/>
  <c r="O1342" i="1"/>
  <c r="AA1301" i="1"/>
  <c r="L1284" i="1"/>
  <c r="AA1310" i="1"/>
  <c r="G1339" i="1"/>
  <c r="O1343" i="1"/>
  <c r="AA1261" i="1"/>
  <c r="Y1330" i="1"/>
  <c r="B1283" i="1"/>
  <c r="AA1284" i="1"/>
  <c r="B1304" i="1"/>
  <c r="Q1309" i="1"/>
  <c r="G1337" i="1"/>
  <c r="S1353" i="1"/>
  <c r="J1357" i="1"/>
  <c r="O1359" i="1"/>
  <c r="G1365" i="1"/>
  <c r="S1331" i="1"/>
  <c r="L1345" i="1"/>
  <c r="G1353" i="1"/>
  <c r="Q1357" i="1"/>
  <c r="O1365" i="1"/>
  <c r="AA1285" i="1"/>
  <c r="Q1291" i="1"/>
  <c r="Q1302" i="1"/>
  <c r="J1314" i="1"/>
  <c r="O1326" i="1"/>
  <c r="Q1289" i="1"/>
  <c r="B1291" i="1"/>
  <c r="J1359" i="1"/>
  <c r="Q1262" i="1"/>
  <c r="B1266" i="1"/>
  <c r="Q1268" i="1"/>
  <c r="B1270" i="1"/>
  <c r="Q1273" i="1"/>
  <c r="B1276" i="1"/>
  <c r="B1277" i="1"/>
  <c r="B1280" i="1"/>
  <c r="B1286" i="1"/>
  <c r="L1290" i="1"/>
  <c r="B1294" i="1"/>
  <c r="L1302" i="1"/>
  <c r="J1358" i="1"/>
  <c r="L1311" i="1"/>
  <c r="L1317" i="1"/>
  <c r="S1325" i="1"/>
  <c r="L1326" i="1"/>
  <c r="AA1332" i="1"/>
  <c r="AA1337" i="1"/>
  <c r="S1341" i="1"/>
  <c r="Q1344" i="1"/>
  <c r="Y1345" i="1"/>
  <c r="S1351" i="1"/>
  <c r="Y1355" i="1"/>
  <c r="Q1359" i="1"/>
  <c r="L1360" i="1"/>
  <c r="J1365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B1342" i="1"/>
  <c r="B1344" i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C1330" i="1" s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B1351" i="1"/>
  <c r="B1359" i="1"/>
  <c r="B1321" i="1"/>
  <c r="B1329" i="1"/>
  <c r="B1337" i="1"/>
  <c r="B1345" i="1"/>
  <c r="C1345" i="1" s="1"/>
  <c r="B1353" i="1"/>
  <c r="C1353" i="1" s="1"/>
  <c r="B1361" i="1"/>
  <c r="G1366" i="1"/>
  <c r="G1367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65" i="1" l="1"/>
  <c r="C1339" i="1"/>
  <c r="C1328" i="1"/>
  <c r="C1336" i="1"/>
  <c r="C1362" i="1"/>
  <c r="C1347" i="1"/>
  <c r="C1335" i="1"/>
  <c r="C1320" i="1"/>
  <c r="C1333" i="1"/>
  <c r="C1327" i="1"/>
  <c r="C1358" i="1"/>
  <c r="C1337" i="1"/>
  <c r="C1332" i="1"/>
  <c r="C1322" i="1"/>
  <c r="C1317" i="1"/>
  <c r="C1329" i="1"/>
  <c r="C1363" i="1"/>
  <c r="C1342" i="1"/>
  <c r="C1344" i="1"/>
  <c r="C1331" i="1"/>
  <c r="C1316" i="1"/>
  <c r="C1326" i="1"/>
  <c r="C1357" i="1"/>
  <c r="C1338" i="1"/>
  <c r="C1323" i="1"/>
  <c r="C1360" i="1"/>
  <c r="C1361" i="1"/>
  <c r="C1343" i="1"/>
  <c r="C1346" i="1"/>
  <c r="C1341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Q1368" i="1"/>
  <c r="B1369" i="1"/>
  <c r="L1369" i="1"/>
  <c r="B1366" i="1"/>
  <c r="C1366" i="1" s="1"/>
  <c r="B1368" i="1"/>
  <c r="L1366" i="1"/>
  <c r="AA1367" i="1"/>
  <c r="Q1369" i="1"/>
  <c r="B1367" i="1"/>
  <c r="C1367" i="1" s="1"/>
  <c r="Q1367" i="1"/>
  <c r="AA1369" i="1"/>
  <c r="J1367" i="1"/>
  <c r="S1369" i="1" l="1"/>
  <c r="Y1369" i="1"/>
  <c r="O1369" i="1"/>
  <c r="J1369" i="1"/>
  <c r="G1369" i="1"/>
  <c r="Y1368" i="1"/>
  <c r="S1368" i="1" l="1"/>
  <c r="O1368" i="1"/>
  <c r="J1368" i="1"/>
  <c r="G1368" i="1"/>
  <c r="R10" i="1" l="1"/>
  <c r="C1369" i="1" l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Q1037" i="1" l="1"/>
  <c r="Y898" i="1"/>
  <c r="Y927" i="1"/>
  <c r="L936" i="1"/>
  <c r="L1039" i="1"/>
  <c r="S1095" i="1"/>
  <c r="O1081" i="1"/>
  <c r="Y1052" i="1"/>
  <c r="Y1056" i="1"/>
  <c r="Y899" i="1"/>
  <c r="Y895" i="1"/>
  <c r="G981" i="1"/>
  <c r="Y997" i="1"/>
  <c r="S1006" i="1"/>
  <c r="O1045" i="1"/>
  <c r="B1062" i="1"/>
  <c r="C1115" i="1" s="1"/>
  <c r="L931" i="1"/>
  <c r="Y1028" i="1"/>
  <c r="S1030" i="1"/>
  <c r="Y1032" i="1"/>
  <c r="J1014" i="1"/>
  <c r="G969" i="1"/>
  <c r="J974" i="1"/>
  <c r="O1054" i="1"/>
  <c r="AA917" i="1"/>
  <c r="L922" i="1"/>
  <c r="L865" i="1"/>
  <c r="Q1034" i="1"/>
  <c r="O890" i="1"/>
  <c r="J952" i="1"/>
  <c r="Y879" i="1"/>
  <c r="G1098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3" i="1" l="1"/>
  <c r="C1077" i="1"/>
  <c r="C1073" i="1"/>
  <c r="C1059" i="1"/>
  <c r="C898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<sst xmlns="http://schemas.openxmlformats.org/spreadsheetml/2006/main" count="80" uniqueCount="39">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</sst>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9"/>
  <sheetViews>
    <sheetView tabSelected="1" topLeftCell="A7" zoomScale="90" zoomScaleNormal="90" zoomScaleSheetLayoutView="100" workbookViewId="0">
      <pane xSplit="1" ySplit="2" topLeftCell="L1359" activePane="bottomRight" state="frozen"/>
      <selection pane="topRight" activeCell="B7" sqref="B7"/>
      <selection pane="bottomLeft" activeCell="A9" sqref="A9"/>
      <selection pane="bottomRight" activeCell="Z1369" sqref="Z1369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69" si="597">+K1366+P1366+R1366+U1366+V1366+Z1366</f>
        <v>29729876.903999992</v>
      </c>
      <c r="C1366" s="70">
        <f t="shared" ref="C1366:C1369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69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69" si="600">(I1366/I1313)-1</f>
        <v>3.9629290243374804E-2</v>
      </c>
      <c r="K1366" s="74">
        <f>'[10]Marketshare 2018'!$MR$67</f>
        <v>10834163.243999999</v>
      </c>
      <c r="L1366" s="76">
        <f t="shared" ref="L1366:L1369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69" si="602">(N1366/N1313)-1</f>
        <v>-4.7439514280070205E-2</v>
      </c>
      <c r="P1366" s="74">
        <f>'[10]Marketshare 2018'!$MR$77</f>
        <v>5913207.4500000002</v>
      </c>
      <c r="Q1366" s="76">
        <f t="shared" ref="Q1366:Q1369" si="603">(P1366/0.09)/N1366</f>
        <v>0.28403868609523997</v>
      </c>
      <c r="R1366" s="71">
        <f>[9]Data!$W$1361</f>
        <v>1056110.6499999999</v>
      </c>
      <c r="S1366" s="78">
        <f t="shared" ref="S1366:S1369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69" si="605">(X1366/X1313)-1</f>
        <v>4.3796212523965483E-3</v>
      </c>
      <c r="Z1366" s="74">
        <f>'[11]From Apr 2023'!$MR$18</f>
        <v>1862014.1800000002</v>
      </c>
      <c r="AA1366" s="76">
        <f t="shared" ref="AA1366:AA1369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x14ac:dyDescent="0.25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x14ac:dyDescent="0.25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2025-02-18T08:14:07Z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