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Oct 2024/"/>
    </mc:Choice>
  </mc:AlternateContent>
  <xr:revisionPtr revIDLastSave="236" documentId="13_ncr:1_{1FAF03AF-DF68-4C10-ACFD-98AF1A4E8471}" xr6:coauthVersionLast="47" xr6:coauthVersionMax="47" xr10:uidLastSave="{C74F30B6-A378-44D3-B79A-BFAFFF2E577B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56" i="1" l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X1356" i="1" l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N1356" i="1" l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I1314" i="1"/>
  <c r="V1356" i="1" l="1"/>
  <c r="U1356" i="1"/>
  <c r="R1356" i="1"/>
  <c r="E1356" i="1"/>
  <c r="D1356" i="1"/>
  <c r="V1355" i="1"/>
  <c r="U1355" i="1"/>
  <c r="R1355" i="1"/>
  <c r="E1355" i="1"/>
  <c r="D1355" i="1"/>
  <c r="V1354" i="1"/>
  <c r="U1354" i="1"/>
  <c r="R1354" i="1"/>
  <c r="E1354" i="1"/>
  <c r="D1354" i="1"/>
  <c r="V1353" i="1"/>
  <c r="U1353" i="1"/>
  <c r="R1353" i="1"/>
  <c r="E1353" i="1"/>
  <c r="D1353" i="1"/>
  <c r="V135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Q1353" i="1" l="1"/>
  <c r="L1356" i="1"/>
  <c r="AA1355" i="1"/>
  <c r="Q1350" i="1"/>
  <c r="L1335" i="1"/>
  <c r="Q1333" i="1"/>
  <c r="Q1340" i="1"/>
  <c r="AA1339" i="1"/>
  <c r="AA1353" i="1"/>
  <c r="AA1349" i="1"/>
  <c r="AA1334" i="1"/>
  <c r="AA1337" i="1"/>
  <c r="L1336" i="1"/>
  <c r="L1340" i="1"/>
  <c r="B1352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1" i="1"/>
  <c r="L1349" i="1"/>
  <c r="AA1342" i="1"/>
  <c r="Q1341" i="1"/>
  <c r="B1337" i="1"/>
  <c r="Q1355" i="1"/>
  <c r="Q1354" i="1"/>
  <c r="B1351" i="1"/>
  <c r="Q1335" i="1"/>
  <c r="Q1334" i="1"/>
  <c r="AA1354" i="1"/>
  <c r="Q1349" i="1"/>
  <c r="B1347" i="1"/>
  <c r="AA1343" i="1"/>
  <c r="B1336" i="1"/>
  <c r="B1353" i="1"/>
  <c r="AA1340" i="1"/>
  <c r="B1333" i="1"/>
  <c r="B1354" i="1"/>
  <c r="B1343" i="1"/>
  <c r="AA1333" i="1"/>
  <c r="B1355" i="1"/>
  <c r="AA1350" i="1"/>
  <c r="Q1346" i="1"/>
  <c r="B1344" i="1"/>
  <c r="AA1341" i="1"/>
  <c r="B1340" i="1"/>
  <c r="Q1338" i="1"/>
  <c r="AA1332" i="1"/>
  <c r="B1345" i="1"/>
  <c r="Q1342" i="1"/>
  <c r="B1332" i="1"/>
  <c r="B1356" i="1"/>
  <c r="Q1352" i="1"/>
  <c r="AA1351" i="1"/>
  <c r="B1350" i="1"/>
  <c r="B1339" i="1"/>
  <c r="L1354" i="1"/>
  <c r="L1346" i="1"/>
  <c r="L1338" i="1"/>
  <c r="B1341" i="1"/>
  <c r="B1349" i="1"/>
  <c r="AA1356" i="1"/>
  <c r="Q1356" i="1"/>
  <c r="L1352" i="1"/>
  <c r="AA1348" i="1"/>
  <c r="Q1348" i="1"/>
  <c r="L1344" i="1"/>
  <c r="L1355" i="1"/>
  <c r="L1347" i="1"/>
  <c r="L1339" i="1"/>
  <c r="L1350" i="1"/>
  <c r="L1342" i="1"/>
  <c r="L1353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E1315" i="1"/>
  <c r="D1315" i="1"/>
  <c r="P1314" i="1" l="1"/>
  <c r="N1314" i="1"/>
  <c r="K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Y1354" i="1" s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Y1356" i="1" s="1"/>
  <c r="Z1302" i="1"/>
  <c r="X1302" i="1"/>
  <c r="Y1355" i="1" s="1"/>
  <c r="Z1300" i="1"/>
  <c r="X1300" i="1"/>
  <c r="Y1353" i="1" s="1"/>
  <c r="P1304" i="1"/>
  <c r="N1304" i="1"/>
  <c r="K1304" i="1"/>
  <c r="I1304" i="1"/>
  <c r="P1303" i="1"/>
  <c r="N1303" i="1"/>
  <c r="O1356" i="1" s="1"/>
  <c r="K1303" i="1"/>
  <c r="I1303" i="1"/>
  <c r="J1356" i="1" s="1"/>
  <c r="P1302" i="1"/>
  <c r="N1302" i="1"/>
  <c r="O1355" i="1" s="1"/>
  <c r="K1302" i="1"/>
  <c r="I1302" i="1"/>
  <c r="J1355" i="1" s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S1356" i="1" s="1"/>
  <c r="E1303" i="1"/>
  <c r="G1356" i="1" s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C1356" i="1" s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C1354" i="1" s="1"/>
  <c r="B1309" i="1"/>
  <c r="B1317" i="1"/>
  <c r="L1297" i="1"/>
  <c r="L1305" i="1"/>
  <c r="B1298" i="1"/>
  <c r="C1351" i="1" s="1"/>
  <c r="B1306" i="1"/>
  <c r="B1314" i="1"/>
  <c r="B1322" i="1"/>
  <c r="B1321" i="1"/>
  <c r="B1302" i="1"/>
  <c r="C1355" i="1" s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AA1111" i="1" s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L1091" i="1" s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L1082" i="1" s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AA1071" i="1" s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AA1060" i="1" s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Q1047" i="1" s="1"/>
  <c r="P1046" i="1"/>
  <c r="Q1046" i="1" s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O1108" i="1" s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J1093" i="1" s="1"/>
  <c r="I1039" i="1"/>
  <c r="L1039" i="1" s="1"/>
  <c r="I1038" i="1"/>
  <c r="I1037" i="1"/>
  <c r="I1036" i="1"/>
  <c r="K1035" i="1"/>
  <c r="N1027" i="1"/>
  <c r="N1026" i="1"/>
  <c r="N1025" i="1"/>
  <c r="N1024" i="1"/>
  <c r="N1023" i="1"/>
  <c r="N1022" i="1"/>
  <c r="P1027" i="1"/>
  <c r="Q1027" i="1" s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Q1019" i="1" s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I1027" i="1"/>
  <c r="I1026" i="1"/>
  <c r="I1025" i="1"/>
  <c r="I1024" i="1"/>
  <c r="I1023" i="1"/>
  <c r="I1022" i="1"/>
  <c r="I1021" i="1"/>
  <c r="I1020" i="1"/>
  <c r="L1020" i="1" s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AA1028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AA1012" i="1" s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L978" i="1" s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J1017" i="1" s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O974" i="1" s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AA865" i="1" s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Q955" i="1"/>
  <c r="L966" i="1"/>
  <c r="Q1048" i="1"/>
  <c r="S1015" i="1"/>
  <c r="G897" i="1"/>
  <c r="J964" i="1"/>
  <c r="L1043" i="1"/>
  <c r="Q1069" i="1"/>
  <c r="Q1082" i="1"/>
  <c r="Q1093" i="1"/>
  <c r="G925" i="1"/>
  <c r="AA877" i="1"/>
  <c r="Q1076" i="1"/>
  <c r="L1109" i="1"/>
  <c r="Q1031" i="1"/>
  <c r="O1081" i="1"/>
  <c r="L1063" i="1"/>
  <c r="O1098" i="1"/>
  <c r="Q1098" i="1"/>
  <c r="L1114" i="1"/>
  <c r="S931" i="1" l="1"/>
  <c r="S917" i="1"/>
  <c r="O950" i="1"/>
  <c r="G1028" i="1"/>
  <c r="AA1100" i="1"/>
  <c r="L993" i="1"/>
  <c r="S1091" i="1"/>
  <c r="AA845" i="1"/>
  <c r="G895" i="1"/>
  <c r="S1007" i="1"/>
  <c r="O1018" i="1"/>
  <c r="Q966" i="1"/>
  <c r="Q970" i="1"/>
  <c r="Q974" i="1"/>
  <c r="Y1100" i="1"/>
  <c r="J1081" i="1"/>
  <c r="J1050" i="1"/>
  <c r="L1060" i="1"/>
  <c r="L1061" i="1"/>
  <c r="AA1068" i="1"/>
  <c r="J1073" i="1"/>
  <c r="L1074" i="1"/>
  <c r="Q972" i="1"/>
  <c r="L984" i="1"/>
  <c r="Y932" i="1"/>
  <c r="Q990" i="1"/>
  <c r="O1046" i="1"/>
  <c r="O1073" i="1"/>
  <c r="L992" i="1"/>
  <c r="O945" i="1"/>
  <c r="S939" i="1"/>
  <c r="O975" i="1"/>
  <c r="J1025" i="1"/>
  <c r="S1070" i="1"/>
  <c r="L1108" i="1"/>
  <c r="AA1063" i="1"/>
  <c r="L934" i="1"/>
  <c r="AA881" i="1"/>
  <c r="S929" i="1"/>
  <c r="S1031" i="1"/>
  <c r="O1010" i="1"/>
  <c r="S1006" i="1"/>
  <c r="AA853" i="1"/>
  <c r="L963" i="1"/>
  <c r="AA885" i="1"/>
  <c r="AA821" i="1"/>
  <c r="AA837" i="1"/>
  <c r="J1027" i="1"/>
  <c r="L1035" i="1"/>
  <c r="Q1056" i="1"/>
  <c r="Y1090" i="1"/>
  <c r="G1084" i="1"/>
  <c r="S1013" i="1"/>
  <c r="S1088" i="1"/>
  <c r="AA1057" i="1"/>
  <c r="Q1061" i="1"/>
  <c r="AA1079" i="1"/>
  <c r="Q1088" i="1"/>
  <c r="L1100" i="1"/>
  <c r="Y1078" i="1"/>
  <c r="Y1092" i="1"/>
  <c r="AA1049" i="1"/>
  <c r="S1112" i="1"/>
  <c r="Q1114" i="1"/>
  <c r="J891" i="1"/>
  <c r="Y886" i="1"/>
  <c r="Y930" i="1"/>
  <c r="Y997" i="1"/>
  <c r="L956" i="1"/>
  <c r="AA961" i="1"/>
  <c r="Y1066" i="1"/>
  <c r="G1083" i="1"/>
  <c r="S1057" i="1"/>
  <c r="Y1048" i="1"/>
  <c r="L1084" i="1"/>
  <c r="Y1004" i="1"/>
  <c r="O1062" i="1"/>
  <c r="O948" i="1"/>
  <c r="L943" i="1"/>
  <c r="L999" i="1"/>
  <c r="L1003" i="1"/>
  <c r="L1007" i="1"/>
  <c r="Y925" i="1"/>
  <c r="L1085" i="1"/>
  <c r="J939" i="1"/>
  <c r="AA954" i="1"/>
  <c r="S1062" i="1"/>
  <c r="AA969" i="1"/>
  <c r="AA981" i="1"/>
  <c r="S1064" i="1"/>
  <c r="Y1081" i="1"/>
  <c r="J1112" i="1"/>
  <c r="O996" i="1"/>
  <c r="J1085" i="1"/>
  <c r="G1107" i="1"/>
  <c r="G1113" i="1"/>
  <c r="O1112" i="1"/>
  <c r="L1087" i="1"/>
  <c r="S915" i="1"/>
  <c r="O1087" i="1"/>
  <c r="G1106" i="1"/>
  <c r="Y899" i="1"/>
  <c r="G991" i="1"/>
  <c r="O990" i="1"/>
  <c r="G940" i="1"/>
  <c r="G984" i="1"/>
  <c r="L936" i="1"/>
  <c r="O999" i="1"/>
  <c r="G1018" i="1"/>
  <c r="G1024" i="1"/>
  <c r="AA1021" i="1"/>
  <c r="Q1029" i="1"/>
  <c r="Y954" i="1"/>
  <c r="Y973" i="1"/>
  <c r="O976" i="1"/>
  <c r="J956" i="1"/>
  <c r="Y898" i="1"/>
  <c r="S990" i="1"/>
  <c r="O994" i="1"/>
  <c r="Y1068" i="1"/>
  <c r="O1083" i="1"/>
  <c r="O1113" i="1"/>
  <c r="S925" i="1"/>
  <c r="O1012" i="1"/>
  <c r="J1019" i="1"/>
  <c r="Y1056" i="1"/>
  <c r="Y1065" i="1"/>
  <c r="Q1024" i="1"/>
  <c r="S968" i="1"/>
  <c r="S1035" i="1"/>
  <c r="Q1104" i="1"/>
  <c r="S924" i="1"/>
  <c r="Y961" i="1"/>
  <c r="Y936" i="1"/>
  <c r="S976" i="1"/>
  <c r="S980" i="1"/>
  <c r="G1099" i="1"/>
  <c r="L1071" i="1"/>
  <c r="Q1072" i="1"/>
  <c r="J927" i="1"/>
  <c r="J934" i="1"/>
  <c r="O937" i="1"/>
  <c r="O944" i="1"/>
  <c r="G992" i="1"/>
  <c r="J997" i="1"/>
  <c r="J1049" i="1"/>
  <c r="S1110" i="1"/>
  <c r="J1100" i="1"/>
  <c r="Y927" i="1"/>
  <c r="J1101" i="1"/>
  <c r="L922" i="1"/>
  <c r="G909" i="1"/>
  <c r="G954" i="1"/>
  <c r="G946" i="1"/>
  <c r="G885" i="1"/>
  <c r="G877" i="1"/>
  <c r="Y923" i="1"/>
  <c r="O963" i="1"/>
  <c r="O993" i="1"/>
  <c r="Y1093" i="1"/>
  <c r="Q1037" i="1"/>
  <c r="O970" i="1"/>
  <c r="Y992" i="1"/>
  <c r="S1014" i="1"/>
  <c r="J1054" i="1"/>
  <c r="G1076" i="1"/>
  <c r="G1080" i="1"/>
  <c r="G1088" i="1"/>
  <c r="G1096" i="1"/>
  <c r="G951" i="1"/>
  <c r="J1011" i="1"/>
  <c r="J985" i="1"/>
  <c r="G959" i="1"/>
  <c r="S994" i="1"/>
  <c r="G1097" i="1"/>
  <c r="S979" i="1"/>
  <c r="Y988" i="1"/>
  <c r="G1025" i="1"/>
  <c r="O1048" i="1"/>
  <c r="L931" i="1"/>
  <c r="Y1028" i="1"/>
  <c r="S1030" i="1"/>
  <c r="Y1032" i="1"/>
  <c r="J1014" i="1"/>
  <c r="J952" i="1"/>
  <c r="S952" i="1"/>
  <c r="S928" i="1"/>
  <c r="G969" i="1"/>
  <c r="J974" i="1"/>
  <c r="J949" i="1"/>
  <c r="O1054" i="1"/>
  <c r="Y879" i="1"/>
  <c r="G1098" i="1"/>
  <c r="O1016" i="1"/>
  <c r="O1076" i="1"/>
  <c r="B1062" i="1"/>
  <c r="C1115" i="1" s="1"/>
  <c r="Q1034" i="1"/>
  <c r="O890" i="1"/>
  <c r="AA917" i="1"/>
  <c r="L865" i="1"/>
  <c r="B1091" i="1"/>
  <c r="C1144" i="1" s="1"/>
  <c r="S870" i="1"/>
  <c r="O909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62" i="1"/>
  <c r="C1073" i="1"/>
  <c r="C1091" i="1"/>
  <c r="C943" i="1"/>
  <c r="C1053" i="1"/>
  <c r="C1060" i="1"/>
  <c r="C898" i="1"/>
  <c r="C1044" i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<sst xmlns="http://schemas.openxmlformats.org/spreadsheetml/2006/main" count="80" uniqueCount="39">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</sst>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" fontId="0" fillId="0" borderId="7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154841552</v>
          </cell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</row>
        <row r="18">
          <cell r="KR18">
            <v>1784822.7699999998</v>
          </cell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KR13">
            <v>2416129720.6099997</v>
          </cell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7"/>
  <sheetViews>
    <sheetView tabSelected="1" topLeftCell="A7" zoomScaleNormal="100" zoomScaleSheetLayoutView="100" workbookViewId="0">
      <pane xSplit="1" ySplit="2" topLeftCell="R1348" activePane="bottomRight" state="frozen"/>
      <selection pane="topRight" activeCell="B7" sqref="B7"/>
      <selection pane="bottomLeft" activeCell="A9" sqref="A9"/>
      <selection pane="bottomRight" activeCell="Z1356" sqref="Z135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96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97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'[11]Marketshare 2018'!$KR$13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74">
        <v>5306</v>
      </c>
      <c r="U1314" s="79">
        <f>[5]Data!$X$1309</f>
        <v>668095.5</v>
      </c>
      <c r="V1314" s="97">
        <f>[5]Data!$Y$1309</f>
        <v>4649306.2100000102</v>
      </c>
      <c r="W1314" s="98">
        <v>2737</v>
      </c>
      <c r="X1314" s="74">
        <f>'[9]From Apr 2023'!$KR$10</f>
        <v>154841552</v>
      </c>
      <c r="Y1314" s="78">
        <f t="shared" si="618"/>
        <v>-5.7049087793089925E-2</v>
      </c>
      <c r="Z1314" s="74">
        <f>'[9]From Apr 2023'!$KR$18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96">
        <f t="shared" si="609"/>
        <v>21626532.623920001</v>
      </c>
      <c r="C1315" s="70">
        <f t="shared" si="610"/>
        <v>-0.2303672975540394</v>
      </c>
      <c r="D1315" s="71">
        <f>[10]Data!$AJ$1310</f>
        <v>30101459.5</v>
      </c>
      <c r="E1315" s="88">
        <f>[10]Data!$I$1310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'[11]Marketshare 2018'!$KS$13</f>
        <v>2291372568.5300007</v>
      </c>
      <c r="J1315" s="75">
        <f t="shared" si="612"/>
        <v>-7.6807490507904586E-2</v>
      </c>
      <c r="K1315" s="74">
        <f>'[11]Marketshare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'[11]Marketshare 2018'!$KS$24</f>
        <v>208359120</v>
      </c>
      <c r="O1315" s="77">
        <f t="shared" si="614"/>
        <v>-0.202880583520198</v>
      </c>
      <c r="P1315" s="74">
        <f>'[11]Marketshare 2018'!$KS$77</f>
        <v>3510926.55</v>
      </c>
      <c r="Q1315" s="76">
        <f t="shared" si="615"/>
        <v>0.18722624188468448</v>
      </c>
      <c r="R1315" s="71">
        <f>[10]Data!$W$1310</f>
        <v>1086414.0299999998</v>
      </c>
      <c r="S1315" s="78">
        <f t="shared" si="616"/>
        <v>-0.1172621775234175</v>
      </c>
      <c r="T1315" s="74">
        <v>5306</v>
      </c>
      <c r="U1315" s="79">
        <f>[10]Data!$X$1310</f>
        <v>449908.26</v>
      </c>
      <c r="V1315" s="88">
        <f>[10]Data!$Y$1310</f>
        <v>6097004.9200000037</v>
      </c>
      <c r="W1315" s="98">
        <v>2737</v>
      </c>
      <c r="X1315" s="74">
        <f>'[9]From Apr 2023'!$KS$10</f>
        <v>167223311.13999999</v>
      </c>
      <c r="Y1315" s="78">
        <f t="shared" si="618"/>
        <v>-5.0564794247666689E-2</v>
      </c>
      <c r="Z1315" s="74">
        <f>'[9]From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96">
        <f t="shared" si="609"/>
        <v>21489817.705780003</v>
      </c>
      <c r="C1316" s="70">
        <f t="shared" si="610"/>
        <v>-3.8475825487648274E-2</v>
      </c>
      <c r="D1316" s="71">
        <f>[10]Data!$AJ$1311</f>
        <v>26175214.199999999</v>
      </c>
      <c r="E1316" s="88">
        <f>[10]Data!$I$1311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'[11]Marketshare 2018'!$KT$13</f>
        <v>2089961312.8599997</v>
      </c>
      <c r="J1316" s="75">
        <f t="shared" ref="J1316:J1331" si="619">(I1316/I1263)-1</f>
        <v>-3.7020434790341339E-2</v>
      </c>
      <c r="K1316" s="74">
        <f>'[11]Marketshare 2018'!$KT$67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'[11]Marketshare 2018'!$KT$24</f>
        <v>211770830</v>
      </c>
      <c r="O1316" s="77">
        <f t="shared" ref="O1316:O1331" si="621">(N1316/N1263)-1</f>
        <v>-1.1115412381351497E-2</v>
      </c>
      <c r="P1316" s="74">
        <f>'[11]Marketshare 2018'!$KT$77</f>
        <v>2813255.1</v>
      </c>
      <c r="Q1316" s="76">
        <f t="shared" ref="Q1316:Q1331" si="622">(P1316/0.09)/N1316</f>
        <v>0.14760479524021322</v>
      </c>
      <c r="R1316" s="71">
        <f>[10]Data!$W$1311</f>
        <v>1136595.3799999999</v>
      </c>
      <c r="S1316" s="78">
        <f t="shared" ref="S1316:S1331" si="623">(R1316/R1263)-1</f>
        <v>0.11857465021223468</v>
      </c>
      <c r="T1316" s="74">
        <v>5306</v>
      </c>
      <c r="U1316" s="79">
        <f>[10]Data!$X$1311</f>
        <v>443511.13</v>
      </c>
      <c r="V1316" s="88">
        <f>[10]Data!$Y$1311</f>
        <v>6198993.3200000077</v>
      </c>
      <c r="W1316" s="98">
        <v>2737</v>
      </c>
      <c r="X1316" s="74">
        <f>'[9]From Apr 2023'!$KT$10</f>
        <v>169200260.18000001</v>
      </c>
      <c r="Y1316" s="78">
        <f t="shared" ref="Y1316:Y1331" si="624">(X1316/X1263)-1</f>
        <v>-7.4871241036262859E-3</v>
      </c>
      <c r="Z1316" s="74">
        <f>'[9]From Apr 2023'!$KT$18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[10]Data!$AJ$1312</f>
        <v>30372978.030000001</v>
      </c>
      <c r="E1317" s="88">
        <f>[10]Data!$I$1312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'[11]Marketshare 2018'!$KU$13</f>
        <v>2238807906.8800001</v>
      </c>
      <c r="J1317" s="75">
        <f t="shared" si="619"/>
        <v>2.1734005530124056E-2</v>
      </c>
      <c r="K1317" s="74">
        <f>'[11]Marketshare 2018'!$KU$67</f>
        <v>9917124.6751199979</v>
      </c>
      <c r="L1317" s="76">
        <f t="shared" si="620"/>
        <v>4.921827988429834E-2</v>
      </c>
      <c r="M1317" s="74">
        <v>382</v>
      </c>
      <c r="N1317" s="74">
        <f>'[11]Marketshare 2018'!$KU$24</f>
        <v>236326880</v>
      </c>
      <c r="O1317" s="77">
        <f t="shared" si="621"/>
        <v>0.15076484533273793</v>
      </c>
      <c r="P1317" s="74">
        <f>'[11]Marketshare 2018'!$KU$77</f>
        <v>5141637.8999999994</v>
      </c>
      <c r="Q1317" s="76">
        <f t="shared" si="622"/>
        <v>0.24173851912232749</v>
      </c>
      <c r="R1317" s="71">
        <f>[10]Data!$W$1312</f>
        <v>1403188.8199999998</v>
      </c>
      <c r="S1317" s="78">
        <f t="shared" si="623"/>
        <v>0.29441035356465828</v>
      </c>
      <c r="T1317" s="5">
        <v>5306</v>
      </c>
      <c r="U1317" s="79">
        <f>[10]Data!$X$1312</f>
        <v>1321153.96</v>
      </c>
      <c r="V1317" s="88">
        <f>[10]Data!$Y$1312</f>
        <v>12509434.089999994</v>
      </c>
      <c r="W1317" s="67">
        <v>2737</v>
      </c>
      <c r="X1317" s="74">
        <f>'[9]From Apr 2023'!$KU$10</f>
        <v>195821783.75999999</v>
      </c>
      <c r="Y1317" s="78">
        <f t="shared" si="624"/>
        <v>0.23182894721440639</v>
      </c>
      <c r="Z1317" s="74">
        <f>'[9]From Apr 2023'!$KU$18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[10]Data!$AJ$1313</f>
        <v>22257149.390000001</v>
      </c>
      <c r="E1318" s="88">
        <f>[10]Data!$I$1313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'[11]Marketshare 2018'!$KV$13</f>
        <v>2340197543.5</v>
      </c>
      <c r="J1318" s="75">
        <f t="shared" si="619"/>
        <v>-8.77030065631349E-2</v>
      </c>
      <c r="K1318" s="74">
        <f>'[11]Marketshare 2018'!$KV$67</f>
        <v>8931369.3328799997</v>
      </c>
      <c r="L1318" s="76">
        <f t="shared" si="620"/>
        <v>4.2405581232933212E-2</v>
      </c>
      <c r="M1318" s="74">
        <v>382</v>
      </c>
      <c r="N1318" s="74">
        <f>'[11]Marketshare 2018'!$KV$24</f>
        <v>223411525</v>
      </c>
      <c r="O1318" s="77">
        <f t="shared" si="621"/>
        <v>-7.0504252889349028E-2</v>
      </c>
      <c r="P1318" s="74">
        <f>'[11]Marketshare 2018'!$KV$77</f>
        <v>3514038.9750000001</v>
      </c>
      <c r="Q1318" s="76">
        <f t="shared" si="622"/>
        <v>0.17476662182042757</v>
      </c>
      <c r="R1318" s="71">
        <f>[10]Data!$W$1313</f>
        <v>1351700.99</v>
      </c>
      <c r="S1318" s="78">
        <f t="shared" si="623"/>
        <v>-4.4699750100507085E-2</v>
      </c>
      <c r="T1318" s="5">
        <v>5306</v>
      </c>
      <c r="U1318" s="79">
        <f>[10]Data!$X$1313</f>
        <v>0</v>
      </c>
      <c r="V1318" s="88">
        <f>[10]Data!$Y$1313</f>
        <v>8209737.7399999974</v>
      </c>
      <c r="W1318" s="67">
        <v>2737</v>
      </c>
      <c r="X1318" s="74">
        <f>'[9]From Apr 2023'!$KV$10</f>
        <v>216315134.91</v>
      </c>
      <c r="Y1318" s="78">
        <f t="shared" si="624"/>
        <v>6.5572013483320202E-2</v>
      </c>
      <c r="Z1318" s="74">
        <f>'[9]From Apr 2023'!$KV$18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[10]Data!$AJ$1314</f>
        <v>20337656.600000001</v>
      </c>
      <c r="E1319" s="88">
        <f>[10]Data!$I$1314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'[11]Marketshare 2018'!$KW$13</f>
        <v>2148235091.73</v>
      </c>
      <c r="J1319" s="75">
        <f t="shared" si="619"/>
        <v>-0.17373731502616618</v>
      </c>
      <c r="K1319" s="74">
        <f>'[11]Marketshare 2018'!$KW$67</f>
        <v>8976486.889080001</v>
      </c>
      <c r="L1319" s="76">
        <f t="shared" si="620"/>
        <v>4.642822547493123E-2</v>
      </c>
      <c r="M1319" s="74">
        <v>382</v>
      </c>
      <c r="N1319" s="74">
        <f>'[11]Marketshare 2018'!$KW$24</f>
        <v>198932750</v>
      </c>
      <c r="O1319" s="77">
        <f t="shared" si="621"/>
        <v>-0.14209279285538301</v>
      </c>
      <c r="P1319" s="74">
        <f>'[11]Marketshare 2018'!$KW$77</f>
        <v>4489790.3999999994</v>
      </c>
      <c r="Q1319" s="76">
        <f t="shared" si="622"/>
        <v>0.25077097662400982</v>
      </c>
      <c r="R1319" s="71">
        <f>[10]Data!$W$1314</f>
        <v>1119886.48</v>
      </c>
      <c r="S1319" s="78">
        <f t="shared" si="623"/>
        <v>-0.13677180669929889</v>
      </c>
      <c r="T1319" s="5">
        <v>5306</v>
      </c>
      <c r="U1319" s="79">
        <f>[10]Data!$X$1314</f>
        <v>477612.47</v>
      </c>
      <c r="V1319" s="88">
        <f>[10]Data!$Y$1314</f>
        <v>7526004.4600000223</v>
      </c>
      <c r="W1319" s="67">
        <v>2737</v>
      </c>
      <c r="X1319" s="74">
        <f>'[9]From Apr 2023'!$KW$10</f>
        <v>188055788.66999999</v>
      </c>
      <c r="Y1319" s="78">
        <f t="shared" si="624"/>
        <v>-0.15381969664659345</v>
      </c>
      <c r="Z1319" s="74">
        <f>'[9]From Apr 2023'!$KW$18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[10]Data!$AJ$1315</f>
        <v>27502294.030000001</v>
      </c>
      <c r="E1320" s="88">
        <f>[10]Data!$I$1315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'[11]Marketshare 2018'!$KX$13</f>
        <v>2115040968.03</v>
      </c>
      <c r="J1320" s="75">
        <f t="shared" si="619"/>
        <v>-8.6193542573634874E-2</v>
      </c>
      <c r="K1320" s="74">
        <f>'[11]Marketshare 2018'!$KX$67</f>
        <v>7818374.3173199994</v>
      </c>
      <c r="L1320" s="76">
        <f t="shared" si="620"/>
        <v>4.1072880885571483E-2</v>
      </c>
      <c r="M1320" s="74">
        <v>382</v>
      </c>
      <c r="N1320" s="74">
        <f>'[11]Marketshare 2018'!$KX$24</f>
        <v>196269220</v>
      </c>
      <c r="O1320" s="77">
        <f t="shared" si="621"/>
        <v>-0.18427919764872647</v>
      </c>
      <c r="P1320" s="74">
        <f>'[11]Marketshare 2018'!$KX$77</f>
        <v>4193658.2249999996</v>
      </c>
      <c r="Q1320" s="76">
        <f t="shared" si="622"/>
        <v>0.2374096279589841</v>
      </c>
      <c r="R1320" s="71">
        <f>[10]Data!$W$1315</f>
        <v>1049288.3399999999</v>
      </c>
      <c r="S1320" s="78">
        <f t="shared" si="623"/>
        <v>-0.16010918205691849</v>
      </c>
      <c r="T1320" s="5">
        <v>5306</v>
      </c>
      <c r="U1320" s="79">
        <f>[10]Data!$X$1315</f>
        <v>906980.61</v>
      </c>
      <c r="V1320" s="88">
        <f>[10]Data!$Y$1315</f>
        <v>8524862.7199999839</v>
      </c>
      <c r="W1320" s="67">
        <v>2737</v>
      </c>
      <c r="X1320" s="74">
        <f>'[9]From Apr 2023'!$KX$10</f>
        <v>167422263.93000001</v>
      </c>
      <c r="Y1320" s="78">
        <f t="shared" si="624"/>
        <v>-0.11795039094511062</v>
      </c>
      <c r="Z1320" s="74">
        <f>'[9]From Apr 2023'!$KX$18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[10]Data!$AJ$1316</f>
        <v>35651059</v>
      </c>
      <c r="E1321" s="88">
        <f>[10]Data!$I$1316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'[11]Marketshare 2018'!$KY$13</f>
        <v>2393673996.9200001</v>
      </c>
      <c r="J1321" s="75">
        <f t="shared" si="619"/>
        <v>7.1313502532908579E-2</v>
      </c>
      <c r="K1321" s="74">
        <f>'[11]Marketshare 2018'!$KY$67</f>
        <v>8860543.8364799991</v>
      </c>
      <c r="L1321" s="76">
        <f t="shared" si="620"/>
        <v>4.1129446699374558E-2</v>
      </c>
      <c r="M1321" s="74">
        <v>382</v>
      </c>
      <c r="N1321" s="74">
        <f>'[11]Marketshare 2018'!$KY$24</f>
        <v>199765665</v>
      </c>
      <c r="O1321" s="77">
        <f t="shared" si="621"/>
        <v>-0.1456030750231696</v>
      </c>
      <c r="P1321" s="74">
        <f>'[11]Marketshare 2018'!$KY$77</f>
        <v>4529961</v>
      </c>
      <c r="Q1321" s="76">
        <f t="shared" si="622"/>
        <v>0.25195971489895425</v>
      </c>
      <c r="R1321" s="71">
        <f>[10]Data!$W$1316</f>
        <v>1174671.3899999999</v>
      </c>
      <c r="S1321" s="78">
        <f t="shared" si="623"/>
        <v>-3.6464193363863195E-2</v>
      </c>
      <c r="T1321" s="5">
        <v>5306</v>
      </c>
      <c r="U1321" s="79">
        <f>[10]Data!$X$1316</f>
        <v>208917.46</v>
      </c>
      <c r="V1321" s="88">
        <f>[10]Data!$Y$1316</f>
        <v>8311349.5500000082</v>
      </c>
      <c r="W1321" s="67">
        <v>2737</v>
      </c>
      <c r="X1321" s="74">
        <f>'[9]From Apr 2023'!$KY$10</f>
        <v>184954843.77000001</v>
      </c>
      <c r="Y1321" s="78">
        <f t="shared" si="624"/>
        <v>4.5729244589011842E-2</v>
      </c>
      <c r="Z1321" s="74">
        <f>'[9]From Apr 2023'!$KY$18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[10]Data!$AJ$1317</f>
        <v>40468567</v>
      </c>
      <c r="E1322" s="88">
        <f>[10]Data!$I$1317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'[11]Marketshare 2018'!$KZ$13</f>
        <v>2488245375.27</v>
      </c>
      <c r="J1322" s="75">
        <f t="shared" si="619"/>
        <v>-2.1611424988542294E-2</v>
      </c>
      <c r="K1322" s="74">
        <f>'[11]Marketshare 2018'!$KZ$67</f>
        <v>9900325.0880999994</v>
      </c>
      <c r="L1322" s="76">
        <f t="shared" si="620"/>
        <v>4.420931037722254E-2</v>
      </c>
      <c r="M1322" s="74">
        <v>382</v>
      </c>
      <c r="N1322" s="74">
        <f>'[11]Marketshare 2018'!$KZ$24</f>
        <v>228445055</v>
      </c>
      <c r="O1322" s="77">
        <f t="shared" si="621"/>
        <v>-0.13870626242908268</v>
      </c>
      <c r="P1322" s="74">
        <f>'[11]Marketshare 2018'!$KZ$77</f>
        <v>4597811.0999999996</v>
      </c>
      <c r="Q1322" s="76">
        <f t="shared" si="622"/>
        <v>0.22362834686879082</v>
      </c>
      <c r="R1322" s="71">
        <f>[10]Data!$W$1317</f>
        <v>1296698.8699999999</v>
      </c>
      <c r="S1322" s="78">
        <f t="shared" si="623"/>
        <v>0.14302925158703972</v>
      </c>
      <c r="T1322" s="5">
        <v>5306</v>
      </c>
      <c r="U1322" s="79">
        <f>[10]Data!$X$1317</f>
        <v>432947.81</v>
      </c>
      <c r="V1322" s="88">
        <f>[10]Data!$Y$1317</f>
        <v>5279898.0700000031</v>
      </c>
      <c r="W1322" s="67">
        <v>2737</v>
      </c>
      <c r="X1322" s="74">
        <f>'[9]From Apr 2023'!$KZ$10</f>
        <v>228412723.51999998</v>
      </c>
      <c r="Y1322" s="78">
        <f t="shared" si="624"/>
        <v>0.21200929903829335</v>
      </c>
      <c r="Z1322" s="74">
        <f>'[9]From Apr 2023'!$KZ$18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[10]Data!$AJ$1318</f>
        <v>29829994.93</v>
      </c>
      <c r="E1323" s="88">
        <f>[10]Data!$I$1318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'[11]Marketshare 2018'!$LA$13</f>
        <v>2335965121.7399998</v>
      </c>
      <c r="J1323" s="75">
        <f t="shared" si="619"/>
        <v>-8.7272315731522832E-2</v>
      </c>
      <c r="K1323" s="74">
        <f>'[11]Marketshare 2018'!$LA$67</f>
        <v>8583692.2192799989</v>
      </c>
      <c r="L1323" s="76">
        <f t="shared" si="620"/>
        <v>4.0828673812115017E-2</v>
      </c>
      <c r="M1323" s="74">
        <v>382</v>
      </c>
      <c r="N1323" s="74">
        <f>'[11]Marketshare 2018'!$LA$24</f>
        <v>195882000</v>
      </c>
      <c r="O1323" s="77">
        <f t="shared" si="621"/>
        <v>-0.33550911056963939</v>
      </c>
      <c r="P1323" s="74">
        <f>'[11]Marketshare 2018'!$LA$77</f>
        <v>2920602.7349999999</v>
      </c>
      <c r="Q1323" s="76">
        <f t="shared" si="622"/>
        <v>0.1656667866368528</v>
      </c>
      <c r="R1323" s="71">
        <f>[10]Data!$W$1318</f>
        <v>1229225.1200000001</v>
      </c>
      <c r="S1323" s="78">
        <f t="shared" si="623"/>
        <v>-0.12399193250970386</v>
      </c>
      <c r="T1323" s="5">
        <v>5306</v>
      </c>
      <c r="U1323" s="79">
        <f>[10]Data!$X$1318</f>
        <v>533140.06999999995</v>
      </c>
      <c r="V1323" s="88">
        <f>[10]Data!$Y$1318</f>
        <v>6276199.9900000039</v>
      </c>
      <c r="W1323" s="67">
        <v>2737</v>
      </c>
      <c r="X1323" s="74">
        <f>'[9]From Apr 2023'!$LA$10</f>
        <v>197800286.22000003</v>
      </c>
      <c r="Y1323" s="78">
        <f t="shared" si="624"/>
        <v>-0.15024604173759093</v>
      </c>
      <c r="Z1323" s="74">
        <f>'[9]From Apr 2023'!$LA$18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[10]Data!$AJ$1319</f>
        <v>19464778.5</v>
      </c>
      <c r="E1324" s="88">
        <f>[10]Data!$I$1319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'[11]Marketshare 2018'!$LB$13</f>
        <v>2121941072.3200002</v>
      </c>
      <c r="J1324" s="75">
        <f t="shared" si="619"/>
        <v>-7.2332909999844208E-2</v>
      </c>
      <c r="K1324" s="74">
        <f>'[11]Marketshare 2018'!$LB$67</f>
        <v>8614308.8714400008</v>
      </c>
      <c r="L1324" s="76">
        <f t="shared" si="620"/>
        <v>4.5107069307703071E-2</v>
      </c>
      <c r="M1324" s="74">
        <v>382</v>
      </c>
      <c r="N1324" s="74">
        <f>'[11]Marketshare 2018'!$LB$24</f>
        <v>177203045</v>
      </c>
      <c r="O1324" s="77">
        <f t="shared" si="621"/>
        <v>-0.27863755620281661</v>
      </c>
      <c r="P1324" s="74">
        <f>'[11]Marketshare 2018'!$LB$77</f>
        <v>3765182.625</v>
      </c>
      <c r="Q1324" s="76">
        <f t="shared" si="622"/>
        <v>0.23608715358136198</v>
      </c>
      <c r="R1324" s="71">
        <f>[10]Data!$W$1319</f>
        <v>989410</v>
      </c>
      <c r="S1324" s="78">
        <f t="shared" si="623"/>
        <v>-0.26490343990582832</v>
      </c>
      <c r="T1324" s="5">
        <v>5306</v>
      </c>
      <c r="U1324" s="79">
        <f>[10]Data!$X$1319</f>
        <v>788753.44</v>
      </c>
      <c r="V1324" s="88">
        <f>[10]Data!$Y$1319</f>
        <v>6098934.6699999971</v>
      </c>
      <c r="W1324" s="67">
        <v>2737</v>
      </c>
      <c r="X1324" s="74">
        <f>'[9]From Apr 2023'!$LB$10</f>
        <v>173190666.32999998</v>
      </c>
      <c r="Y1324" s="78">
        <f t="shared" si="624"/>
        <v>-9.9837433838791401E-2</v>
      </c>
      <c r="Z1324" s="74">
        <f>'[9]From Apr 2023'!$LB$18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[10]Data!$AJ$1320</f>
        <v>31539840.399999999</v>
      </c>
      <c r="E1325" s="88">
        <f>[10]Data!$I$1320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'[11]Marketshare 2018'!$LC$13</f>
        <v>2351370966.1800003</v>
      </c>
      <c r="J1325" s="75">
        <f t="shared" si="619"/>
        <v>0.13675576913486132</v>
      </c>
      <c r="K1325" s="74">
        <f>'[11]Marketshare 2018'!$LC$67</f>
        <v>9975126.00024</v>
      </c>
      <c r="L1325" s="76">
        <f t="shared" si="620"/>
        <v>4.7136217521670069E-2</v>
      </c>
      <c r="M1325" s="74">
        <v>382</v>
      </c>
      <c r="N1325" s="74">
        <f>'[11]Marketshare 2018'!$LC$24</f>
        <v>185867565</v>
      </c>
      <c r="O1325" s="77">
        <f t="shared" si="621"/>
        <v>-0.18201702009565868</v>
      </c>
      <c r="P1325" s="74">
        <f>'[11]Marketshare 2018'!$LC$77</f>
        <v>3867535.8</v>
      </c>
      <c r="Q1325" s="76">
        <f t="shared" si="622"/>
        <v>0.23120020967617455</v>
      </c>
      <c r="R1325" s="71">
        <f>[10]Data!$W$1320</f>
        <v>1068043.04</v>
      </c>
      <c r="S1325" s="78">
        <f t="shared" si="623"/>
        <v>8.7672405295785572E-2</v>
      </c>
      <c r="T1325" s="5">
        <v>5306</v>
      </c>
      <c r="U1325" s="79">
        <f>[10]Data!$X$1320</f>
        <v>1006409.11</v>
      </c>
      <c r="V1325" s="88">
        <f>[10]Data!$Y$1320</f>
        <v>6618390.7199999839</v>
      </c>
      <c r="W1325" s="67">
        <v>2737</v>
      </c>
      <c r="X1325" s="74">
        <f>'[9]From Apr 2023'!$LC$10</f>
        <v>180730756.64999998</v>
      </c>
      <c r="Y1325" s="78">
        <f t="shared" si="624"/>
        <v>9.7160918364851412E-3</v>
      </c>
      <c r="Z1325" s="74">
        <f>'[9]From Apr 2023'!$LC$18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[10]Data!$AJ$1321</f>
        <v>20832568.310000002</v>
      </c>
      <c r="E1326" s="88">
        <f>[10]Data!$I$1321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'[11]Marketshare 2018'!$LD$13</f>
        <v>2585234494.8700004</v>
      </c>
      <c r="J1326" s="75">
        <f t="shared" si="619"/>
        <v>5.5421158010972249E-2</v>
      </c>
      <c r="K1326" s="74">
        <f>'[11]Marketshare 2018'!$LD$67</f>
        <v>12324101.953859998</v>
      </c>
      <c r="L1326" s="76">
        <f t="shared" si="620"/>
        <v>5.2967909265378185E-2</v>
      </c>
      <c r="M1326" s="74">
        <v>379</v>
      </c>
      <c r="N1326" s="74">
        <f>'[11]Marketshare 2018'!$LD$24</f>
        <v>226952405</v>
      </c>
      <c r="O1326" s="77">
        <f t="shared" si="621"/>
        <v>9.7173465516800395E-2</v>
      </c>
      <c r="P1326" s="74">
        <f>'[11]Marketshare 2018'!$LD$77</f>
        <v>4113327.5999999996</v>
      </c>
      <c r="Q1326" s="76">
        <f t="shared" si="622"/>
        <v>0.20137984437750286</v>
      </c>
      <c r="R1326" s="71">
        <f>[10]Data!$W$1321</f>
        <v>1372933.4000000001</v>
      </c>
      <c r="S1326" s="78">
        <f t="shared" si="623"/>
        <v>9.7543002429836712E-2</v>
      </c>
      <c r="T1326" s="5">
        <v>5306</v>
      </c>
      <c r="U1326" s="79">
        <f>[10]Data!$X$1321</f>
        <v>36088.01</v>
      </c>
      <c r="V1326" s="88">
        <f>[10]Data!$Y$1321</f>
        <v>8684268.2800000068</v>
      </c>
      <c r="W1326" s="67">
        <v>3178</v>
      </c>
      <c r="X1326" s="74">
        <f>'[9]From Apr 2023'!$LD$10</f>
        <v>223390776.82999998</v>
      </c>
      <c r="Y1326" s="78">
        <f t="shared" si="624"/>
        <v>0.19734548288957088</v>
      </c>
      <c r="Z1326" s="74">
        <f>'[9]From Apr 2023'!$LD$18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[10]Data!$AJ$1322</f>
        <v>16180788</v>
      </c>
      <c r="E1327" s="88">
        <f>[10]Data!$I$1322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'[11]Marketshare 2018'!$LE$13</f>
        <v>2221675939.4099998</v>
      </c>
      <c r="J1327" s="75">
        <f t="shared" si="619"/>
        <v>-6.5947611142735618E-2</v>
      </c>
      <c r="K1327" s="74">
        <f>'[11]Marketshare 2018'!$LE$67</f>
        <v>9375754.6576799992</v>
      </c>
      <c r="L1327" s="76">
        <f t="shared" si="620"/>
        <v>4.6890300202677294E-2</v>
      </c>
      <c r="M1327" s="74">
        <v>379</v>
      </c>
      <c r="N1327" s="74">
        <f>'[11]Marketshare 2018'!$LE$24</f>
        <v>214086512</v>
      </c>
      <c r="O1327" s="77">
        <f t="shared" si="621"/>
        <v>-8.5668646616844368E-3</v>
      </c>
      <c r="P1327" s="74">
        <f>'[11]Marketshare 2018'!$LE$77</f>
        <v>3586790.4299999997</v>
      </c>
      <c r="Q1327" s="76">
        <f t="shared" si="622"/>
        <v>0.18615477746678408</v>
      </c>
      <c r="R1327" s="71">
        <f>[10]Data!$W$1322</f>
        <v>1276472.43</v>
      </c>
      <c r="S1327" s="78">
        <f t="shared" si="623"/>
        <v>-0.10149617105567987</v>
      </c>
      <c r="T1327" s="5">
        <v>5306</v>
      </c>
      <c r="U1327" s="79">
        <f>[10]Data!$X$1322</f>
        <v>343059.24</v>
      </c>
      <c r="V1327" s="88">
        <f>[10]Data!$Y$1322</f>
        <v>9539923.9799999893</v>
      </c>
      <c r="W1327" s="67">
        <v>3178</v>
      </c>
      <c r="X1327" s="74">
        <f>'[9]From Apr 2023'!$LE$10</f>
        <v>201036531.06999999</v>
      </c>
      <c r="Y1327" s="78">
        <f t="shared" si="624"/>
        <v>-0.11804557133814264</v>
      </c>
      <c r="Z1327" s="74">
        <f>'[9]From Apr 2023'!$LE$18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[10]Data!$AJ$1323</f>
        <v>17738426</v>
      </c>
      <c r="E1328" s="88">
        <f>[10]Data!$I$1323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'[11]Marketshare 2018'!$LF$13</f>
        <v>2120806709.48</v>
      </c>
      <c r="J1328" s="75">
        <f t="shared" si="619"/>
        <v>-8.9848278617237542E-2</v>
      </c>
      <c r="K1328" s="74">
        <f>'[11]Marketshare 2018'!$LF$67</f>
        <v>8389364.868900001</v>
      </c>
      <c r="L1328" s="76">
        <f t="shared" si="620"/>
        <v>4.3952692526541187E-2</v>
      </c>
      <c r="M1328" s="74">
        <v>379</v>
      </c>
      <c r="N1328" s="74">
        <f>'[11]Marketshare 2018'!$LF$24</f>
        <v>203643735</v>
      </c>
      <c r="O1328" s="77">
        <f t="shared" si="621"/>
        <v>-0.10753658253915777</v>
      </c>
      <c r="P1328" s="74">
        <f>'[11]Marketshare 2018'!$LF$77</f>
        <v>4175021.25</v>
      </c>
      <c r="Q1328" s="76">
        <f t="shared" si="622"/>
        <v>0.22779549294752427</v>
      </c>
      <c r="R1328" s="71">
        <f>[10]Data!$W$1323</f>
        <v>1035440.27</v>
      </c>
      <c r="S1328" s="78">
        <f t="shared" si="623"/>
        <v>-0.17664793522123612</v>
      </c>
      <c r="T1328" s="5">
        <v>5306</v>
      </c>
      <c r="U1328" s="79">
        <f>[10]Data!$X$1323</f>
        <v>496241.22</v>
      </c>
      <c r="V1328" s="88">
        <f>[10]Data!$Y$1323</f>
        <v>7852064.3599999938</v>
      </c>
      <c r="W1328" s="67">
        <v>3178</v>
      </c>
      <c r="X1328" s="74">
        <f>'[9]From Apr 2023'!$LF$10</f>
        <v>177837235.31999999</v>
      </c>
      <c r="Y1328" s="78">
        <f t="shared" si="624"/>
        <v>-9.9599158765787066E-2</v>
      </c>
      <c r="Z1328" s="74">
        <f>'[9]From Apr 2023'!$LF$18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[10]Data!$AJ$1324</f>
        <v>23738096.100000001</v>
      </c>
      <c r="E1329" s="88">
        <f>[10]Data!$I$1324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'[11]Marketshare 2018'!$LG$13</f>
        <v>2204934714.8999996</v>
      </c>
      <c r="J1329" s="75">
        <f t="shared" si="619"/>
        <v>-1.7539959536790994E-2</v>
      </c>
      <c r="K1329" s="74">
        <f>'[11]Marketshare 2018'!$LG$67</f>
        <v>8969947.9704000019</v>
      </c>
      <c r="L1329" s="76">
        <f t="shared" si="620"/>
        <v>4.520137847460947E-2</v>
      </c>
      <c r="M1329" s="74">
        <v>379</v>
      </c>
      <c r="N1329" s="74">
        <f>'[11]Marketshare 2018'!$LG$24</f>
        <v>219784855</v>
      </c>
      <c r="O1329" s="77">
        <f t="shared" si="621"/>
        <v>6.147667810537305E-2</v>
      </c>
      <c r="P1329" s="74">
        <f>'[11]Marketshare 2018'!$LG$77</f>
        <v>5118173.55</v>
      </c>
      <c r="Q1329" s="76">
        <f t="shared" si="622"/>
        <v>0.25874665021846022</v>
      </c>
      <c r="R1329" s="71">
        <f>[10]Data!$W$1324</f>
        <v>1122266.8</v>
      </c>
      <c r="S1329" s="78">
        <f t="shared" si="623"/>
        <v>9.0521299663489208E-2</v>
      </c>
      <c r="T1329" s="5">
        <v>5306</v>
      </c>
      <c r="U1329" s="79">
        <f>[10]Data!$X$1324</f>
        <v>722071.88</v>
      </c>
      <c r="V1329" s="88">
        <f>[10]Data!$Y$1324</f>
        <v>6681465.6400000304</v>
      </c>
      <c r="W1329" s="67">
        <v>3178</v>
      </c>
      <c r="X1329" s="74">
        <f>'[9]From Apr 2023'!$LG$10</f>
        <v>178395003.12</v>
      </c>
      <c r="Y1329" s="78">
        <f t="shared" si="624"/>
        <v>3.2188471906474003E-2</v>
      </c>
      <c r="Z1329" s="74">
        <f>'[9]From Apr 2023'!$LG$18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[10]Data!$AJ$1325</f>
        <v>12477117.699999999</v>
      </c>
      <c r="E1330" s="88">
        <f>[10]Data!$I$1325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'[11]Marketshare 2018'!$LH$13</f>
        <v>2331560828.8800001</v>
      </c>
      <c r="J1330" s="75">
        <f t="shared" si="619"/>
        <v>0.19817538513182198</v>
      </c>
      <c r="K1330" s="74">
        <f>'[11]Marketshare 2018'!$LH$67</f>
        <v>9926397.3945599999</v>
      </c>
      <c r="L1330" s="76">
        <f t="shared" si="620"/>
        <v>4.7304493632697127E-2</v>
      </c>
      <c r="M1330" s="74">
        <v>379</v>
      </c>
      <c r="N1330" s="74">
        <f>'[11]Marketshare 2018'!$LH$24</f>
        <v>233175610</v>
      </c>
      <c r="O1330" s="77">
        <f t="shared" si="621"/>
        <v>0.12429490668858856</v>
      </c>
      <c r="P1330" s="74">
        <f>'[11]Marketshare 2018'!$LH$77</f>
        <v>2969612.55</v>
      </c>
      <c r="Q1330" s="76">
        <f t="shared" si="622"/>
        <v>0.14150577326676661</v>
      </c>
      <c r="R1330" s="71">
        <f>[10]Data!$W$1325</f>
        <v>1285026.3699999996</v>
      </c>
      <c r="S1330" s="78">
        <f t="shared" si="623"/>
        <v>6.626965573838195E-2</v>
      </c>
      <c r="T1330" s="5">
        <v>5306</v>
      </c>
      <c r="U1330" s="79">
        <f>[10]Data!$X$1325</f>
        <v>429314.80000000005</v>
      </c>
      <c r="V1330" s="88">
        <f>[10]Data!$Y$1325</f>
        <v>6965363.519999994</v>
      </c>
      <c r="W1330" s="67">
        <v>3178</v>
      </c>
      <c r="X1330" s="74">
        <f>'[9]From Apr 2023'!$LH$10</f>
        <v>206290620</v>
      </c>
      <c r="Y1330" s="78">
        <f t="shared" si="624"/>
        <v>0.21618910404096225</v>
      </c>
      <c r="Z1330" s="74">
        <f>'[9]From Apr 2023'!$LH$18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[10]Data!$AJ$1326</f>
        <v>20975332.710000001</v>
      </c>
      <c r="E1331" s="88">
        <f>[10]Data!$I$1326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'[11]Marketshare 2018'!$LI$13</f>
        <v>2467007859.2299995</v>
      </c>
      <c r="J1331" s="75">
        <f t="shared" si="619"/>
        <v>-0.10874953358534289</v>
      </c>
      <c r="K1331" s="74">
        <f>'[11]Marketshare 2018'!$LI$67</f>
        <v>9735854.2003799994</v>
      </c>
      <c r="L1331" s="76">
        <f t="shared" si="620"/>
        <v>4.3849133831200621E-2</v>
      </c>
      <c r="M1331" s="74">
        <v>379</v>
      </c>
      <c r="N1331" s="74">
        <f>'[11]Marketshare 2018'!$LI$24</f>
        <v>254947945</v>
      </c>
      <c r="O1331" s="77">
        <f t="shared" si="621"/>
        <v>0.10301391517674574</v>
      </c>
      <c r="P1331" s="74">
        <f>'[11]Marketshare 2018'!$LI$77</f>
        <v>4655691</v>
      </c>
      <c r="Q1331" s="76">
        <f t="shared" si="622"/>
        <v>0.2029037731604387</v>
      </c>
      <c r="R1331" s="71">
        <f>[10]Data!$W$1326</f>
        <v>1466178.6600000001</v>
      </c>
      <c r="S1331" s="78">
        <f t="shared" si="623"/>
        <v>-2.3357509150511158E-2</v>
      </c>
      <c r="T1331" s="5">
        <v>5306</v>
      </c>
      <c r="U1331" s="79">
        <f>[10]Data!$X$1326</f>
        <v>382274.99</v>
      </c>
      <c r="V1331" s="88">
        <f>[10]Data!$Y$1326</f>
        <v>7239956.490000017</v>
      </c>
      <c r="W1331" s="67">
        <v>3178</v>
      </c>
      <c r="X1331" s="74">
        <f>'[9]From Apr 2023'!$LI$10</f>
        <v>228841043.29000002</v>
      </c>
      <c r="Y1331" s="78">
        <f t="shared" si="624"/>
        <v>-1.5055095287994646E-2</v>
      </c>
      <c r="Z1331" s="74">
        <f>'[9]From Apr 2023'!$LI$18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[10]Data!$AJ$1327</f>
        <v>32735796.399999999</v>
      </c>
      <c r="E1332" s="88">
        <f>[10]Data!$I$1327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'[11]Marketshare 2018'!$LJ$13</f>
        <v>2203095053.0900002</v>
      </c>
      <c r="J1332" s="75">
        <f t="shared" ref="J1332:J1336" si="632">(I1332/I1279)-1</f>
        <v>-4.9071604660922086E-2</v>
      </c>
      <c r="K1332" s="74">
        <f>'[11]Marketshare 2018'!$LJ$67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'[11]Marketshare 2018'!$LJ$24</f>
        <v>232341540</v>
      </c>
      <c r="O1332" s="77">
        <f t="shared" ref="O1332:O1336" si="634">(N1332/N1279)-1</f>
        <v>0.16258405586130831</v>
      </c>
      <c r="P1332" s="74">
        <f>'[11]Marketshare 2018'!$LJ$77</f>
        <v>3785972.4</v>
      </c>
      <c r="Q1332" s="76">
        <f t="shared" ref="Q1332:Q1336" si="635">(P1332/0.09)/N1332</f>
        <v>0.18105397769163448</v>
      </c>
      <c r="R1332" s="71">
        <f>[10]Data!$W$1327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[10]Data!$X$1327</f>
        <v>825397.14</v>
      </c>
      <c r="V1332" s="88">
        <f>[10]Data!$Y$1327</f>
        <v>7728903.6999999778</v>
      </c>
      <c r="W1332" s="67">
        <v>3178</v>
      </c>
      <c r="X1332" s="74">
        <f>'[9]From Apr 2023'!$LJ$10</f>
        <v>185659144.39999998</v>
      </c>
      <c r="Y1332" s="78">
        <f t="shared" ref="Y1332:Y1336" si="637">(X1332/X1279)-1</f>
        <v>-0.11769910348636825</v>
      </c>
      <c r="Z1332" s="74">
        <f>'[9]From Apr 2023'!$LJ$18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[10]Data!$AJ$1328</f>
        <v>16827112</v>
      </c>
      <c r="E1333" s="88">
        <f>[10]Data!$I$1328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'[11]Marketshare 2018'!$LK$13</f>
        <v>2069621237.7700002</v>
      </c>
      <c r="J1333" s="75">
        <f t="shared" si="632"/>
        <v>-2.323091074403838E-2</v>
      </c>
      <c r="K1333" s="74">
        <f>'[11]Marketshare 2018'!$LK$67</f>
        <v>8329083.2933399994</v>
      </c>
      <c r="L1333" s="76">
        <f t="shared" si="633"/>
        <v>4.4716090189389858E-2</v>
      </c>
      <c r="M1333" s="74">
        <v>379</v>
      </c>
      <c r="N1333" s="74">
        <f>'[11]Marketshare 2018'!$LK$24</f>
        <v>243304535</v>
      </c>
      <c r="O1333" s="77">
        <f t="shared" si="634"/>
        <v>0.17621627221613823</v>
      </c>
      <c r="P1333" s="74">
        <f>'[11]Marketshare 2018'!$LK$77</f>
        <v>5744436.2999999998</v>
      </c>
      <c r="Q1333" s="76">
        <f t="shared" si="635"/>
        <v>0.26233407445529117</v>
      </c>
      <c r="R1333" s="71">
        <f>[10]Data!$W$1328</f>
        <v>1107776.1399999999</v>
      </c>
      <c r="S1333" s="78">
        <f t="shared" si="636"/>
        <v>0.20470520267899661</v>
      </c>
      <c r="T1333" s="5">
        <v>5306</v>
      </c>
      <c r="U1333" s="79">
        <f>[10]Data!$X$1328</f>
        <v>410505.81</v>
      </c>
      <c r="V1333" s="88">
        <f>[10]Data!$Y$1328</f>
        <v>4126224.9600000014</v>
      </c>
      <c r="W1333" s="67">
        <v>3178</v>
      </c>
      <c r="X1333" s="74">
        <f>'[9]From Apr 2023'!$LK$10</f>
        <v>174283166.38</v>
      </c>
      <c r="Y1333" s="78">
        <f t="shared" si="637"/>
        <v>-3.8944018041240813E-2</v>
      </c>
      <c r="Z1333" s="74">
        <f>'[9]From Apr 2023'!$LK$18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[10]Data!$AJ$1329</f>
        <v>22531812.609999999</v>
      </c>
      <c r="E1334" s="88">
        <f>[10]Data!$I$1329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'[11]Marketshare 2018'!$LL$13</f>
        <v>2268962936.1500001</v>
      </c>
      <c r="J1334" s="75">
        <f t="shared" si="632"/>
        <v>6.8330285852830075E-2</v>
      </c>
      <c r="K1334" s="74">
        <f>'[11]Marketshare 2018'!$LL$67</f>
        <v>9040406.4691199977</v>
      </c>
      <c r="L1334" s="76">
        <f t="shared" si="633"/>
        <v>4.4270868936467873E-2</v>
      </c>
      <c r="M1334" s="74">
        <v>379</v>
      </c>
      <c r="N1334" s="74">
        <f>'[11]Marketshare 2018'!$LL$24</f>
        <v>229646785</v>
      </c>
      <c r="O1334" s="77">
        <f t="shared" si="634"/>
        <v>0.13766932852320113</v>
      </c>
      <c r="P1334" s="74">
        <f>'[11]Marketshare 2018'!$LL$77</f>
        <v>4759337.0249999994</v>
      </c>
      <c r="Q1334" s="76">
        <f t="shared" si="635"/>
        <v>0.23027329775158834</v>
      </c>
      <c r="R1334" s="71">
        <f>[10]Data!$W$1329</f>
        <v>1092103.3700000001</v>
      </c>
      <c r="S1334" s="78">
        <f t="shared" si="636"/>
        <v>1.7680449604449144E-2</v>
      </c>
      <c r="T1334" s="5">
        <v>5306</v>
      </c>
      <c r="U1334" s="79">
        <f>[10]Data!$X$1329</f>
        <v>414316.95</v>
      </c>
      <c r="V1334" s="88">
        <f>[10]Data!$Y$1329</f>
        <v>7366717.9700000025</v>
      </c>
      <c r="W1334" s="67">
        <v>3178</v>
      </c>
      <c r="X1334" s="74">
        <f>'[9]From Apr 2023'!$LL$10</f>
        <v>191134165.82000002</v>
      </c>
      <c r="Y1334" s="78">
        <f t="shared" si="637"/>
        <v>7.3825553066389604E-2</v>
      </c>
      <c r="Z1334" s="74">
        <f>'[9]From Apr 2023'!$LL$18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[10]Data!$AJ$1330</f>
        <v>31213000.399999999</v>
      </c>
      <c r="E1335" s="88">
        <f>[10]Data!$I$1330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'[11]Marketshare 2018'!$LM$13</f>
        <v>2376003504.5899997</v>
      </c>
      <c r="J1335" s="75">
        <f t="shared" si="632"/>
        <v>-3.1915181421186212E-2</v>
      </c>
      <c r="K1335" s="74">
        <f>'[11]Marketshare 2018'!$LM$67</f>
        <v>9403178.6997000016</v>
      </c>
      <c r="L1335" s="76">
        <f t="shared" si="633"/>
        <v>4.3972899504636433E-2</v>
      </c>
      <c r="M1335" s="74">
        <v>379</v>
      </c>
      <c r="N1335" s="74">
        <f>'[11]Marketshare 2018'!$LM$24</f>
        <v>224075260</v>
      </c>
      <c r="O1335" s="77">
        <f t="shared" si="634"/>
        <v>1.0287949879135283E-2</v>
      </c>
      <c r="P1335" s="74">
        <f>'[11]Marketshare 2018'!$LM$77</f>
        <v>4784230.3499999996</v>
      </c>
      <c r="Q1335" s="76">
        <f t="shared" si="635"/>
        <v>0.23723330723793426</v>
      </c>
      <c r="R1335" s="71">
        <f>[10]Data!$W$1330</f>
        <v>1419986.4899999998</v>
      </c>
      <c r="S1335" s="78">
        <f t="shared" si="636"/>
        <v>0.12338309023698479</v>
      </c>
      <c r="T1335" s="5">
        <v>5306</v>
      </c>
      <c r="U1335" s="79">
        <f>[10]Data!$X$1330</f>
        <v>732578.6</v>
      </c>
      <c r="V1335" s="88">
        <f>[10]Data!$Y$1330</f>
        <v>7968498.2900000215</v>
      </c>
      <c r="W1335" s="67">
        <v>3178</v>
      </c>
      <c r="X1335" s="74">
        <f>'[9]From Apr 2023'!$LM$10</f>
        <v>226778460.25</v>
      </c>
      <c r="Y1335" s="78">
        <f t="shared" si="637"/>
        <v>0.10446556454133815</v>
      </c>
      <c r="Z1335" s="74">
        <f>'[9]From Apr 2023'!$LM$18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[10]Data!$AJ$1331</f>
        <v>32985607.579999998</v>
      </c>
      <c r="E1336" s="88">
        <f>[10]Data!$I$1331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'[11]Marketshare 2018'!$LN$13</f>
        <v>2243238360.75</v>
      </c>
      <c r="J1336" s="75">
        <f t="shared" si="632"/>
        <v>-5.8055759630668335E-2</v>
      </c>
      <c r="K1336" s="74">
        <f>'[11]Marketshare 2018'!$LN$67</f>
        <v>8783792.1235799994</v>
      </c>
      <c r="L1336" s="76">
        <f t="shared" si="633"/>
        <v>4.3507498788211418E-2</v>
      </c>
      <c r="M1336" s="74">
        <v>379</v>
      </c>
      <c r="N1336" s="74">
        <f>'[11]Marketshare 2018'!$LN$24</f>
        <v>221950990</v>
      </c>
      <c r="O1336" s="77">
        <f t="shared" si="634"/>
        <v>-7.3091571608514316E-2</v>
      </c>
      <c r="P1336" s="74">
        <f>'[11]Marketshare 2018'!$LN$77</f>
        <v>4041906.5249999999</v>
      </c>
      <c r="Q1336" s="76">
        <f t="shared" si="635"/>
        <v>0.20234229412538327</v>
      </c>
      <c r="R1336" s="71">
        <f>[10]Data!$W$1331</f>
        <v>1172701.47</v>
      </c>
      <c r="S1336" s="78">
        <f t="shared" si="636"/>
        <v>-0.14793072434800059</v>
      </c>
      <c r="T1336" s="5">
        <v>5306</v>
      </c>
      <c r="U1336" s="79">
        <f>[10]Data!$X$1331</f>
        <v>349665.06</v>
      </c>
      <c r="V1336" s="88">
        <f>[10]Data!$Y$1331</f>
        <v>5958177.8200000087</v>
      </c>
      <c r="W1336" s="67">
        <v>3178</v>
      </c>
      <c r="X1336" s="74">
        <f>'[9]From Apr 2023'!$LN$10</f>
        <v>208859974.81999999</v>
      </c>
      <c r="Y1336" s="78">
        <f t="shared" si="637"/>
        <v>-2.9030737474963875E-2</v>
      </c>
      <c r="Z1336" s="74">
        <f>'[9]From Apr 2023'!$LN$18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56" si="639">+K1337+P1337+R1337+U1337+V1337+Z1337</f>
        <v>19829420.470359985</v>
      </c>
      <c r="C1337" s="70">
        <f t="shared" ref="C1337:C1356" si="640">(B1337/B1284)-1</f>
        <v>-8.0336853538066522E-2</v>
      </c>
      <c r="D1337" s="71">
        <f>[10]Data!$AJ$1332</f>
        <v>20073535.449999999</v>
      </c>
      <c r="E1337" s="88">
        <f>[10]Data!$I$1332</f>
        <v>13365031.57</v>
      </c>
      <c r="F1337" s="72"/>
      <c r="G1337" s="70">
        <f t="shared" ref="G1337:G1356" si="641">(E1337/E1284)-1</f>
        <v>0.23325152471405275</v>
      </c>
      <c r="H1337" s="73">
        <v>8380</v>
      </c>
      <c r="I1337" s="74">
        <f>'[11]Marketshare 2018'!$LO$13</f>
        <v>2245711270.96</v>
      </c>
      <c r="J1337" s="75">
        <f t="shared" ref="J1337:J1356" si="642">(I1337/I1284)-1</f>
        <v>4.7274211724493531E-2</v>
      </c>
      <c r="K1337" s="74">
        <f>'[11]Marketshare 2018'!$LO$67</f>
        <v>9353401.2003599983</v>
      </c>
      <c r="L1337" s="76">
        <f t="shared" ref="L1337:L1356" si="643">(K1337/0.09)/I1337</f>
        <v>4.6277845842387942E-2</v>
      </c>
      <c r="M1337" s="74">
        <v>379</v>
      </c>
      <c r="N1337" s="74">
        <f>'[11]Marketshare 2018'!$LO$24</f>
        <v>225285760</v>
      </c>
      <c r="O1337" s="77">
        <f t="shared" ref="O1337:O1356" si="644">(N1337/N1284)-1</f>
        <v>2.6344156770243821E-2</v>
      </c>
      <c r="P1337" s="74">
        <f>'[11]Marketshare 2018'!$LO$77</f>
        <v>4008505.9499999997</v>
      </c>
      <c r="Q1337" s="76">
        <f t="shared" ref="Q1337:Q1356" si="645">(P1337/0.09)/N1337</f>
        <v>0.19769982354854562</v>
      </c>
      <c r="R1337" s="71">
        <f>[10]Data!$W$1332</f>
        <v>948720.49</v>
      </c>
      <c r="S1337" s="78">
        <f t="shared" ref="S1337:S1356" si="646">(R1337/R1284)-1</f>
        <v>-0.21551760642036233</v>
      </c>
      <c r="T1337" s="5">
        <v>5306</v>
      </c>
      <c r="U1337" s="79">
        <f>[10]Data!$X$1332</f>
        <v>395252.79</v>
      </c>
      <c r="V1337" s="88">
        <f>[10]Data!$Y$1332</f>
        <v>3068277.549999991</v>
      </c>
      <c r="W1337" s="67">
        <v>3178</v>
      </c>
      <c r="X1337" s="74">
        <f>'[9]From Apr 2023'!$LO$10</f>
        <v>183757614.32999998</v>
      </c>
      <c r="Y1337" s="78">
        <f t="shared" ref="Y1337:Y1356" si="647">(X1337/X1284)-1</f>
        <v>-6.9180306813830028E-2</v>
      </c>
      <c r="Z1337" s="74">
        <f>'[9]From Apr 2023'!$LO$18</f>
        <v>2055262.49</v>
      </c>
      <c r="AA1337" s="76">
        <f t="shared" ref="AA1337:AA1356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[10]Data!$AJ$1333</f>
        <v>32774803.670000002</v>
      </c>
      <c r="E1338" s="88">
        <f>[10]Data!$I$1333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'[11]Marketshare 2018'!$LP$13</f>
        <v>2230091177.5099998</v>
      </c>
      <c r="J1338" s="75">
        <f t="shared" si="642"/>
        <v>-3.4351318580680856E-2</v>
      </c>
      <c r="K1338" s="74">
        <f>'[11]Marketshare 2018'!$LP$67</f>
        <v>8381049.6772799995</v>
      </c>
      <c r="L1338" s="76">
        <f t="shared" si="643"/>
        <v>4.1757384241112465E-2</v>
      </c>
      <c r="M1338" s="74">
        <v>379</v>
      </c>
      <c r="N1338" s="74">
        <f>'[11]Marketshare 2018'!$LP$24</f>
        <v>216464140</v>
      </c>
      <c r="O1338" s="77">
        <f t="shared" si="644"/>
        <v>-0.10477190131008252</v>
      </c>
      <c r="P1338" s="74">
        <f>'[11]Marketshare 2018'!$LP$77</f>
        <v>4173909.9749999996</v>
      </c>
      <c r="Q1338" s="76">
        <f t="shared" si="645"/>
        <v>0.21424693023056846</v>
      </c>
      <c r="R1338" s="71">
        <f>[10]Data!$W$1333</f>
        <v>1094617.26</v>
      </c>
      <c r="S1338" s="78">
        <f t="shared" si="646"/>
        <v>-5.0969898498730237E-2</v>
      </c>
      <c r="T1338" s="5">
        <v>5306</v>
      </c>
      <c r="U1338" s="79">
        <f>[10]Data!$X$1333</f>
        <v>588968.78</v>
      </c>
      <c r="V1338" s="88">
        <f>[10]Data!$Y$1333</f>
        <v>7808046.1700000139</v>
      </c>
      <c r="W1338" s="67">
        <v>3178</v>
      </c>
      <c r="X1338" s="74">
        <f>'[9]From Apr 2023'!$LP$10</f>
        <v>171838896.22</v>
      </c>
      <c r="Y1338" s="78">
        <f t="shared" si="647"/>
        <v>-2.6952455617126225E-2</v>
      </c>
      <c r="Z1338" s="74">
        <f>'[9]From Apr 2023'!$LP$18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[10]Data!$AJ$1334</f>
        <v>28747759.890000001</v>
      </c>
      <c r="E1339" s="88">
        <f>[10]Data!$I$1334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'[11]Marketshare 2018'!$LQ$13</f>
        <v>2562507703.9600005</v>
      </c>
      <c r="J1339" s="75">
        <f t="shared" si="642"/>
        <v>0.10539479588419054</v>
      </c>
      <c r="K1339" s="74">
        <f>'[11]Marketshare 2018'!$LQ$67</f>
        <v>8895406.6592999995</v>
      </c>
      <c r="L1339" s="76">
        <f t="shared" si="643"/>
        <v>3.8570753023399615E-2</v>
      </c>
      <c r="M1339" s="74">
        <v>379</v>
      </c>
      <c r="N1339" s="74">
        <f>'[11]Marketshare 2018'!$LQ$24</f>
        <v>255302780</v>
      </c>
      <c r="O1339" s="77">
        <f t="shared" si="644"/>
        <v>0.12761516472619672</v>
      </c>
      <c r="P1339" s="74">
        <f>'[11]Marketshare 2018'!$LQ$77</f>
        <v>2914205.4449999998</v>
      </c>
      <c r="Q1339" s="76">
        <f t="shared" si="645"/>
        <v>0.12683003490992148</v>
      </c>
      <c r="R1339" s="71">
        <f>[10]Data!$W$1334</f>
        <v>1472664.0300000003</v>
      </c>
      <c r="S1339" s="78">
        <f t="shared" si="646"/>
        <v>4.2064236525588328E-2</v>
      </c>
      <c r="T1339" s="5">
        <v>5306</v>
      </c>
      <c r="U1339" s="79">
        <f>[10]Data!$X$1334</f>
        <v>376190.44</v>
      </c>
      <c r="V1339" s="88">
        <f>[10]Data!$Y$1334</f>
        <v>9482307.9599999934</v>
      </c>
      <c r="W1339" s="67">
        <v>3178</v>
      </c>
      <c r="X1339" s="74">
        <f>'[9]From Apr 2023'!$LQ$10</f>
        <v>237690785.44999999</v>
      </c>
      <c r="Y1339" s="78">
        <f t="shared" si="647"/>
        <v>0.22724734264849422</v>
      </c>
      <c r="Z1339" s="74">
        <f>'[9]From Apr 2023'!$LQ$18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[10]Data!$AJ$1335</f>
        <v>32645452.399999999</v>
      </c>
      <c r="E1340" s="88">
        <f>[10]Data!$I$1335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'[11]Marketshare 2018'!$LR$13</f>
        <v>2397547932.1799998</v>
      </c>
      <c r="J1340" s="75">
        <f t="shared" si="642"/>
        <v>-1.5068346783873143E-2</v>
      </c>
      <c r="K1340" s="74">
        <f>'[11]Marketshare 2018'!$LR$67</f>
        <v>8878030.2248399984</v>
      </c>
      <c r="L1340" s="76">
        <f t="shared" si="643"/>
        <v>4.1144028426704289E-2</v>
      </c>
      <c r="M1340" s="74">
        <v>379</v>
      </c>
      <c r="N1340" s="74">
        <f>'[11]Marketshare 2018'!$LR$24</f>
        <v>252074250</v>
      </c>
      <c r="O1340" s="77">
        <f t="shared" si="644"/>
        <v>0.11422929746854704</v>
      </c>
      <c r="P1340" s="74">
        <f>'[11]Marketshare 2018'!$LR$77</f>
        <v>6479685.2249999996</v>
      </c>
      <c r="Q1340" s="76">
        <f t="shared" si="645"/>
        <v>0.28561625195750856</v>
      </c>
      <c r="R1340" s="71">
        <f>[10]Data!$W$1335</f>
        <v>1310648.92</v>
      </c>
      <c r="S1340" s="78">
        <f t="shared" si="646"/>
        <v>-6.8087887906291944E-2</v>
      </c>
      <c r="T1340" s="5">
        <v>5306</v>
      </c>
      <c r="U1340" s="79">
        <f>[10]Data!$X$1335</f>
        <v>419760.43</v>
      </c>
      <c r="V1340" s="88">
        <f>[10]Data!$Y$1335</f>
        <v>12029208.539999977</v>
      </c>
      <c r="W1340" s="67">
        <v>3178</v>
      </c>
      <c r="X1340" s="74">
        <f>'[9]From Apr 2023'!$LR$10</f>
        <v>227257036.52000001</v>
      </c>
      <c r="Y1340" s="78">
        <f t="shared" si="647"/>
        <v>-1.7286252297397442E-2</v>
      </c>
      <c r="Z1340" s="74">
        <f>'[9]From Apr 2023'!$LR$18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[10]Data!$AJ$1336</f>
        <v>72454846.189999998</v>
      </c>
      <c r="E1341" s="88">
        <f>[10]Data!$I$1336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'[11]Marketshare 2018'!$LS$13</f>
        <v>2493610209.1899996</v>
      </c>
      <c r="J1341" s="75">
        <f t="shared" si="642"/>
        <v>0.2380027199457484</v>
      </c>
      <c r="K1341" s="74">
        <f>'[11]Marketshare 2018'!$LS$67</f>
        <v>9136496.1286799982</v>
      </c>
      <c r="L1341" s="76">
        <f t="shared" si="643"/>
        <v>4.0710702610162824E-2</v>
      </c>
      <c r="M1341" s="74">
        <v>379</v>
      </c>
      <c r="N1341" s="74">
        <f>'[11]Marketshare 2018'!$LS$24</f>
        <v>214855520</v>
      </c>
      <c r="O1341" s="77">
        <f t="shared" si="644"/>
        <v>-7.2828897029603046E-2</v>
      </c>
      <c r="P1341" s="74">
        <f>'[11]Marketshare 2018'!$LS$77</f>
        <v>2077231.7249999999</v>
      </c>
      <c r="Q1341" s="76">
        <f t="shared" si="645"/>
        <v>0.10742266477491479</v>
      </c>
      <c r="R1341" s="71">
        <f>[10]Data!$W$1336</f>
        <v>1109029.18</v>
      </c>
      <c r="S1341" s="78">
        <f t="shared" si="646"/>
        <v>-0.23734212761313989</v>
      </c>
      <c r="T1341" s="5">
        <v>5306</v>
      </c>
      <c r="U1341" s="79">
        <f>[10]Data!$X$1336</f>
        <v>847935.31</v>
      </c>
      <c r="V1341" s="88">
        <f>[10]Data!$Y$1336</f>
        <v>6596290.219999996</v>
      </c>
      <c r="W1341" s="67">
        <v>3178</v>
      </c>
      <c r="X1341" s="74">
        <f>'[9]From Apr 2023'!$LS$10</f>
        <v>190721932.47999999</v>
      </c>
      <c r="Y1341" s="78">
        <f t="shared" si="647"/>
        <v>-0.1260649368323008</v>
      </c>
      <c r="Z1341" s="74">
        <f>'[9]From Apr 2023'!$LS$18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[10]Data!$AJ$1337</f>
        <v>35447042.090000004</v>
      </c>
      <c r="E1342" s="88">
        <f>[10]Data!$I$1337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'[11]Marketshare 2018'!$LT$13</f>
        <v>2338784402.1600003</v>
      </c>
      <c r="J1342" s="75">
        <f t="shared" si="642"/>
        <v>-6.256691472140774E-2</v>
      </c>
      <c r="K1342" s="74">
        <f>'[11]Marketshare 2018'!$LT$67</f>
        <v>9191174.3793000001</v>
      </c>
      <c r="L1342" s="76">
        <f t="shared" si="643"/>
        <v>4.3665486940858055E-2</v>
      </c>
      <c r="M1342" s="74">
        <v>379</v>
      </c>
      <c r="N1342" s="74">
        <f>'[11]Marketshare 2018'!$LT$24</f>
        <v>254833870</v>
      </c>
      <c r="O1342" s="77">
        <f t="shared" si="644"/>
        <v>2.7954404825434986E-2</v>
      </c>
      <c r="P1342" s="74">
        <f>'[11]Marketshare 2018'!$LT$77</f>
        <v>3599468.55</v>
      </c>
      <c r="Q1342" s="76">
        <f t="shared" si="645"/>
        <v>0.15694183430169623</v>
      </c>
      <c r="R1342" s="71">
        <f>[10]Data!$W$1337</f>
        <v>1069450.33</v>
      </c>
      <c r="S1342" s="78">
        <f t="shared" si="646"/>
        <v>-0.19247687694173687</v>
      </c>
      <c r="T1342" s="5">
        <v>5306</v>
      </c>
      <c r="U1342" s="79">
        <f>[10]Data!$X$1337</f>
        <v>318527.98</v>
      </c>
      <c r="V1342" s="88">
        <f>[10]Data!$Y$1337</f>
        <v>5991910.5300000031</v>
      </c>
      <c r="W1342" s="67">
        <v>3178</v>
      </c>
      <c r="X1342" s="74">
        <f>'[9]From Apr 2023'!$LT$10</f>
        <v>185006297.71000001</v>
      </c>
      <c r="Y1342" s="78">
        <f t="shared" si="647"/>
        <v>-3.3205526785806239E-2</v>
      </c>
      <c r="Z1342" s="74">
        <f>'[9]From Apr 2023'!$LT$18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[10]Data!$AJ$1338</f>
        <v>47540979</v>
      </c>
      <c r="E1343" s="88">
        <f>[10]Data!$I$1338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'[11]Marketshare 2018'!$LU$13</f>
        <v>2684433181.6500001</v>
      </c>
      <c r="J1343" s="75">
        <f t="shared" si="642"/>
        <v>0.14865132823239113</v>
      </c>
      <c r="K1343" s="74">
        <f>'[11]Marketshare 2018'!$LU$67</f>
        <v>10578700.18674</v>
      </c>
      <c r="L1343" s="76">
        <f t="shared" si="643"/>
        <v>4.3786194415073046E-2</v>
      </c>
      <c r="M1343" s="74">
        <v>379</v>
      </c>
      <c r="N1343" s="74">
        <f>'[11]Marketshare 2018'!$LU$24</f>
        <v>253105515</v>
      </c>
      <c r="O1343" s="77">
        <f t="shared" si="644"/>
        <v>1.7464328321147748E-2</v>
      </c>
      <c r="P1343" s="74">
        <f>'[11]Marketshare 2018'!$LU$77</f>
        <v>5229215.3250000002</v>
      </c>
      <c r="Q1343" s="76">
        <f t="shared" si="645"/>
        <v>0.22955798691308646</v>
      </c>
      <c r="R1343" s="71">
        <f>[10]Data!$W$1338</f>
        <v>1297112.2</v>
      </c>
      <c r="S1343" s="78">
        <f t="shared" si="646"/>
        <v>0.24069144630635675</v>
      </c>
      <c r="T1343" s="5">
        <v>5306</v>
      </c>
      <c r="U1343" s="79">
        <f>[10]Data!$X$1338</f>
        <v>372176.57</v>
      </c>
      <c r="V1343" s="88">
        <f>[10]Data!$Y$1338</f>
        <v>10130591.720000004</v>
      </c>
      <c r="W1343" s="67">
        <v>3178</v>
      </c>
      <c r="X1343" s="74">
        <f>'[9]From Apr 2023'!$LU$10</f>
        <v>215316220.05999997</v>
      </c>
      <c r="Y1343" s="78">
        <f t="shared" si="647"/>
        <v>0.19982107928561033</v>
      </c>
      <c r="Z1343" s="74">
        <f>'[9]From Apr 2023'!$LU$18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[10]Data!$AJ$1339</f>
        <v>36236895.460000001</v>
      </c>
      <c r="E1344" s="88">
        <f>[10]Data!$I$1339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'[11]Marketshare 2018'!$LV$13</f>
        <v>2577904763.2699995</v>
      </c>
      <c r="J1344" s="75">
        <f t="shared" si="642"/>
        <v>2.6249030542934149E-2</v>
      </c>
      <c r="K1344" s="74">
        <f>'[11]Marketshare 2018'!$LV$67</f>
        <v>10823111.514360001</v>
      </c>
      <c r="L1344" s="76">
        <f t="shared" si="643"/>
        <v>4.6649044727105307E-2</v>
      </c>
      <c r="M1344" s="74">
        <v>379</v>
      </c>
      <c r="N1344" s="74">
        <f>'[11]Marketshare 2018'!$LV$24</f>
        <v>228561360</v>
      </c>
      <c r="O1344" s="77">
        <f t="shared" si="644"/>
        <v>-9.9938698062142839E-2</v>
      </c>
      <c r="P1344" s="74">
        <f>'[11]Marketshare 2018'!$LV$77</f>
        <v>4243370.3999999994</v>
      </c>
      <c r="Q1344" s="76">
        <f t="shared" si="645"/>
        <v>0.20628403681182153</v>
      </c>
      <c r="R1344" s="71">
        <f>[10]Data!$W$1339</f>
        <v>1453086.6400000001</v>
      </c>
      <c r="S1344" s="78">
        <f t="shared" si="646"/>
        <v>-7.2333267991950834E-2</v>
      </c>
      <c r="T1344" s="5">
        <v>5306</v>
      </c>
      <c r="U1344" s="79">
        <f>[10]Data!$X$1339</f>
        <v>640897.51</v>
      </c>
      <c r="V1344" s="88">
        <f>[10]Data!$Y$1339</f>
        <v>7600382.3499999903</v>
      </c>
      <c r="W1344" s="67">
        <v>3178</v>
      </c>
      <c r="X1344" s="74">
        <f>'[9]From Apr 2023'!$LV$10</f>
        <v>234141422.80000001</v>
      </c>
      <c r="Y1344" s="78">
        <f t="shared" si="647"/>
        <v>3.5286352248106168E-2</v>
      </c>
      <c r="Z1344" s="74">
        <f>'[9]From Apr 2023'!$LV$18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[10]Data!$AJ$1340</f>
        <v>42763481.899999999</v>
      </c>
      <c r="E1345" s="88">
        <f>[10]Data!$I$1340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'[11]Marketshare 2018'!$LW$13</f>
        <v>2478838768.71</v>
      </c>
      <c r="J1345" s="75">
        <f t="shared" si="642"/>
        <v>-5.7617792596130535E-2</v>
      </c>
      <c r="K1345" s="74">
        <f>'[11]Marketshare 2018'!$LW$67</f>
        <v>9508484.3497199994</v>
      </c>
      <c r="L1345" s="76">
        <f t="shared" si="643"/>
        <v>4.2620692979955563E-2</v>
      </c>
      <c r="M1345" s="74">
        <v>379</v>
      </c>
      <c r="N1345" s="74">
        <f>'[11]Marketshare 2018'!$LW$24</f>
        <v>219971830</v>
      </c>
      <c r="O1345" s="77">
        <f t="shared" si="644"/>
        <v>-0.16939862215414869</v>
      </c>
      <c r="P1345" s="74">
        <f>'[11]Marketshare 2018'!$LW$77</f>
        <v>5090706.45</v>
      </c>
      <c r="Q1345" s="76">
        <f t="shared" si="645"/>
        <v>0.25713931188370803</v>
      </c>
      <c r="R1345" s="71">
        <f>[10]Data!$W$1340</f>
        <v>1188088.6300000001</v>
      </c>
      <c r="S1345" s="78">
        <f t="shared" si="646"/>
        <v>-0.16307063608430872</v>
      </c>
      <c r="T1345" s="5">
        <v>5306</v>
      </c>
      <c r="U1345" s="79">
        <f>[10]Data!$X$1340</f>
        <v>395194.36</v>
      </c>
      <c r="V1345" s="88">
        <f>[10]Data!$Y$1340</f>
        <v>8035699.2600000212</v>
      </c>
      <c r="W1345" s="67">
        <v>3178</v>
      </c>
      <c r="X1345" s="74">
        <f>'[9]From Apr 2023'!$LW$10</f>
        <v>195351268.88</v>
      </c>
      <c r="Y1345" s="78">
        <f t="shared" si="647"/>
        <v>-0.14957543515894334</v>
      </c>
      <c r="Z1345" s="74">
        <f>'[9]From Apr 2023'!$LW$18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[10]Data!$AJ$1341</f>
        <v>48981148.450000003</v>
      </c>
      <c r="E1346" s="88">
        <f>[10]Data!$I$1341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'[11]Marketshare 2018'!$LX$13</f>
        <v>2341203043.3499999</v>
      </c>
      <c r="J1346" s="75">
        <f t="shared" si="642"/>
        <v>-8.517809119896802E-2</v>
      </c>
      <c r="K1346" s="74">
        <f>'[11]Marketshare 2018'!$LX$67</f>
        <v>8139491.1185400002</v>
      </c>
      <c r="L1346" s="76">
        <f t="shared" si="643"/>
        <v>3.8629195559472793E-2</v>
      </c>
      <c r="M1346" s="74">
        <v>379</v>
      </c>
      <c r="N1346" s="74">
        <f>'[11]Marketshare 2018'!$LX$24</f>
        <v>204458130</v>
      </c>
      <c r="O1346" s="77">
        <f t="shared" si="644"/>
        <v>-0.12752397501425317</v>
      </c>
      <c r="P1346" s="74">
        <f>'[11]Marketshare 2018'!$LX$77</f>
        <v>3999767.8049999997</v>
      </c>
      <c r="Q1346" s="76">
        <f t="shared" si="645"/>
        <v>0.21736413465192114</v>
      </c>
      <c r="R1346" s="71">
        <f>[10]Data!$W$1341</f>
        <v>1055860.6499999999</v>
      </c>
      <c r="S1346" s="78">
        <f t="shared" si="646"/>
        <v>-0.14717762175296834</v>
      </c>
      <c r="T1346" s="5">
        <v>5306</v>
      </c>
      <c r="U1346" s="79">
        <f>[10]Data!$X$1341</f>
        <v>362317.57</v>
      </c>
      <c r="V1346" s="88">
        <f>[10]Data!$Y$1341</f>
        <v>8280038.2499999851</v>
      </c>
      <c r="W1346" s="67">
        <v>3178</v>
      </c>
      <c r="X1346" s="74">
        <f>'[9]From Apr 2023'!$LX$10</f>
        <v>183437061.08999997</v>
      </c>
      <c r="Y1346" s="78">
        <f t="shared" si="647"/>
        <v>-4.248800449369261E-2</v>
      </c>
      <c r="Z1346" s="74">
        <f>'[9]From Apr 2023'!$LX$18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[10]Data!$AJ$1342</f>
        <v>36762057</v>
      </c>
      <c r="E1347" s="88">
        <f>[10]Data!$I$1342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'[11]Marketshare 2018'!$LY$13</f>
        <v>2424914826.8500004</v>
      </c>
      <c r="J1347" s="75">
        <f t="shared" si="642"/>
        <v>5.6853419600301436E-2</v>
      </c>
      <c r="K1347" s="74">
        <f>'[11]Marketshare 2018'!$LY$67</f>
        <v>9662781.8753999993</v>
      </c>
      <c r="L1347" s="76">
        <f t="shared" si="643"/>
        <v>4.4275469748959274E-2</v>
      </c>
      <c r="M1347" s="74">
        <v>379</v>
      </c>
      <c r="N1347" s="74">
        <f>'[11]Marketshare 2018'!$LY$24</f>
        <v>219043405</v>
      </c>
      <c r="O1347" s="77">
        <f t="shared" si="644"/>
        <v>6.4848893948703523E-3</v>
      </c>
      <c r="P1347" s="74">
        <f>'[11]Marketshare 2018'!$LY$77</f>
        <v>4069056.375</v>
      </c>
      <c r="Q1347" s="76">
        <f t="shared" si="645"/>
        <v>0.20640538116178389</v>
      </c>
      <c r="R1347" s="71">
        <f>[10]Data!$W$1342</f>
        <v>1255186.18</v>
      </c>
      <c r="S1347" s="78">
        <f t="shared" si="646"/>
        <v>7.8561406312449567E-2</v>
      </c>
      <c r="T1347" s="5">
        <v>5306</v>
      </c>
      <c r="U1347" s="79">
        <f>[10]Data!$X$1342</f>
        <v>583636.49</v>
      </c>
      <c r="V1347" s="88">
        <f>[10]Data!$Y$1342</f>
        <v>6956104.9800000032</v>
      </c>
      <c r="W1347" s="67">
        <v>3178</v>
      </c>
      <c r="X1347" s="74">
        <f>'[9]From Apr 2023'!$LY$10</f>
        <v>196825300.78000003</v>
      </c>
      <c r="Y1347" s="78">
        <f t="shared" si="647"/>
        <v>9.0156294097381462E-2</v>
      </c>
      <c r="Z1347" s="74">
        <f>'[9]From Apr 2023'!$LY$18</f>
        <v>2231274.27</v>
      </c>
      <c r="AA1347" s="76">
        <f t="shared" si="648"/>
        <v>7.5575455701330785E-2</v>
      </c>
    </row>
    <row r="1348" spans="1:27" ht="13" x14ac:dyDescent="0.3">
      <c r="A1348" s="69">
        <v>45536</v>
      </c>
      <c r="B1348" s="58">
        <f t="shared" si="639"/>
        <v>29370078.079859991</v>
      </c>
      <c r="C1348" s="70">
        <f t="shared" si="640"/>
        <v>0.32511710483842449</v>
      </c>
      <c r="D1348" s="71">
        <f>[10]Data!$AJ$1343</f>
        <v>30340421.609999999</v>
      </c>
      <c r="E1348" s="88">
        <f>[10]Data!$I$1343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'[11]Marketshare 2018'!$LZ$13</f>
        <v>2494045399.9699998</v>
      </c>
      <c r="J1348" s="75">
        <f t="shared" si="642"/>
        <v>2.3041453108533894E-2</v>
      </c>
      <c r="K1348" s="74">
        <f>'[11]Marketshare 2018'!$LZ$67</f>
        <v>10069837.609860001</v>
      </c>
      <c r="L1348" s="76">
        <f t="shared" si="643"/>
        <v>4.486168718313864E-2</v>
      </c>
      <c r="M1348" s="74">
        <v>379</v>
      </c>
      <c r="N1348" s="74">
        <f>'[11]Marketshare 2018'!$LZ$24</f>
        <v>229486656</v>
      </c>
      <c r="O1348" s="77">
        <f t="shared" si="644"/>
        <v>-4.9475183491468178E-2</v>
      </c>
      <c r="P1348" s="74">
        <f>'[11]Marketshare 2018'!$LZ$77</f>
        <v>3768885.54</v>
      </c>
      <c r="Q1348" s="76">
        <f t="shared" si="645"/>
        <v>0.18247904575331822</v>
      </c>
      <c r="R1348" s="71">
        <f>[10]Data!$W$1343</f>
        <v>1455262.2999999998</v>
      </c>
      <c r="S1348" s="78">
        <f t="shared" si="646"/>
        <v>2.2418129221009053E-2</v>
      </c>
      <c r="T1348" s="5">
        <v>5306</v>
      </c>
      <c r="U1348" s="79">
        <f>[10]Data!$X$1343</f>
        <v>430627.30000000005</v>
      </c>
      <c r="V1348" s="88">
        <f>[10]Data!$Y$1343</f>
        <v>10977645.37999999</v>
      </c>
      <c r="W1348" s="67">
        <v>3178</v>
      </c>
      <c r="X1348" s="74">
        <f>'[9]From Apr 2023'!$LZ$10</f>
        <v>233889914.42000002</v>
      </c>
      <c r="Y1348" s="78">
        <f t="shared" si="647"/>
        <v>0.16646398943883955</v>
      </c>
      <c r="Z1348" s="74">
        <f>'[9]From Apr 2023'!$LZ$18</f>
        <v>2667819.9500000002</v>
      </c>
      <c r="AA1348" s="76">
        <f t="shared" si="648"/>
        <v>7.6042040450686882E-2</v>
      </c>
    </row>
    <row r="1349" spans="1:27" ht="13" x14ac:dyDescent="0.3">
      <c r="A1349" s="69">
        <v>45543</v>
      </c>
      <c r="B1349" s="58">
        <f t="shared" si="639"/>
        <v>27739386.851500016</v>
      </c>
      <c r="C1349" s="70">
        <f t="shared" si="640"/>
        <v>8.2634140815665003E-2</v>
      </c>
      <c r="D1349" s="71">
        <f>[10]Data!$AJ$1344</f>
        <v>28613587</v>
      </c>
      <c r="E1349" s="88">
        <f>[10]Data!$I$1344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'[11]Marketshare 2018'!$MA$13</f>
        <v>2285311281.3099999</v>
      </c>
      <c r="J1349" s="75">
        <f t="shared" si="642"/>
        <v>-6.3608097176267586E-3</v>
      </c>
      <c r="K1349" s="74">
        <f>'[11]Marketshare 2018'!$MA$67</f>
        <v>9164885.9715</v>
      </c>
      <c r="L1349" s="76">
        <f t="shared" si="643"/>
        <v>4.4559385490639689E-2</v>
      </c>
      <c r="M1349" s="74">
        <v>379</v>
      </c>
      <c r="N1349" s="74">
        <f>'[11]Marketshare 2018'!$MA$24</f>
        <v>219746860</v>
      </c>
      <c r="O1349" s="77">
        <f t="shared" si="644"/>
        <v>-0.11716392441208201</v>
      </c>
      <c r="P1349" s="74">
        <f>'[11]Marketshare 2018'!$MA$77</f>
        <v>4591301.8499999996</v>
      </c>
      <c r="Q1349" s="76">
        <f t="shared" si="645"/>
        <v>0.23215105326192148</v>
      </c>
      <c r="R1349" s="71">
        <f>[10]Data!$W$1344</f>
        <v>1090715.8599999999</v>
      </c>
      <c r="S1349" s="78">
        <f t="shared" si="646"/>
        <v>-0.21410087591640292</v>
      </c>
      <c r="T1349" s="5">
        <v>5306</v>
      </c>
      <c r="U1349" s="79">
        <f>[10]Data!$X$1344</f>
        <v>499214.76</v>
      </c>
      <c r="V1349" s="88">
        <f>[10]Data!$Y$1344</f>
        <v>9896423.9800000172</v>
      </c>
      <c r="W1349" s="67">
        <v>3178</v>
      </c>
      <c r="X1349" s="74">
        <f>'[9]From Apr 2023'!$MA$10</f>
        <v>220927300.42000002</v>
      </c>
      <c r="Y1349" s="78">
        <f t="shared" si="647"/>
        <v>-2.6110309280431121E-2</v>
      </c>
      <c r="Z1349" s="74">
        <f>'[9]From Apr 2023'!$MA$18</f>
        <v>2496844.4299999997</v>
      </c>
      <c r="AA1349" s="76">
        <f t="shared" si="648"/>
        <v>7.5344375736673075E-2</v>
      </c>
    </row>
    <row r="1350" spans="1:27" ht="13" x14ac:dyDescent="0.3">
      <c r="A1350" s="69">
        <v>45550</v>
      </c>
      <c r="B1350" s="58">
        <f t="shared" si="639"/>
        <v>23520227.545899972</v>
      </c>
      <c r="C1350" s="70">
        <f t="shared" si="640"/>
        <v>-5.2886152082454618E-2</v>
      </c>
      <c r="D1350" s="71">
        <f>[10]Data!$AJ$1345</f>
        <v>36988961.920000002</v>
      </c>
      <c r="E1350" s="88">
        <f>[10]Data!$I$1345</f>
        <v>12506496.530000001</v>
      </c>
      <c r="F1350" s="72"/>
      <c r="G1350" s="70">
        <f t="shared" si="641"/>
        <v>-2.1314244111627634E-3</v>
      </c>
      <c r="H1350" s="73">
        <v>8380</v>
      </c>
      <c r="I1350" s="74">
        <f>'[11]Marketshare 2018'!$MB$13</f>
        <v>2225816829.23</v>
      </c>
      <c r="J1350" s="75">
        <f t="shared" si="642"/>
        <v>2.4118518147051571E-3</v>
      </c>
      <c r="K1350" s="74">
        <f>'[11]Marketshare 2018'!$MB$67</f>
        <v>8621360.5509000011</v>
      </c>
      <c r="L1350" s="76">
        <f t="shared" si="643"/>
        <v>4.3037186956277375E-2</v>
      </c>
      <c r="M1350" s="74">
        <v>379</v>
      </c>
      <c r="N1350" s="74">
        <f>'[11]Marketshare 2018'!$MB$24</f>
        <v>222917290</v>
      </c>
      <c r="O1350" s="77">
        <f t="shared" si="644"/>
        <v>6.5619171129228215E-2</v>
      </c>
      <c r="P1350" s="74">
        <f>'[11]Marketshare 2018'!$MB$77</f>
        <v>3885135.9749999996</v>
      </c>
      <c r="Q1350" s="76">
        <f t="shared" si="645"/>
        <v>0.19365109588403842</v>
      </c>
      <c r="R1350" s="71">
        <f>[10]Data!$W$1345</f>
        <v>1078877.2799999998</v>
      </c>
      <c r="S1350" s="78">
        <f t="shared" si="646"/>
        <v>-0.13983471148177817</v>
      </c>
      <c r="T1350" s="5">
        <v>5306</v>
      </c>
      <c r="U1350" s="79">
        <f>[10]Data!$X$1345</f>
        <v>1116738.1399999999</v>
      </c>
      <c r="V1350" s="88">
        <f>[10]Data!$Y$1345</f>
        <v>6550062.4499999722</v>
      </c>
      <c r="W1350" s="67">
        <v>3178</v>
      </c>
      <c r="X1350" s="74">
        <f>'[9]From Apr 2023'!$MB$10</f>
        <v>192496385.89999998</v>
      </c>
      <c r="Y1350" s="78">
        <f t="shared" si="647"/>
        <v>-2.8216796836823876E-2</v>
      </c>
      <c r="Z1350" s="74">
        <f>'[9]From Apr 2023'!$MB$18</f>
        <v>2268053.15</v>
      </c>
      <c r="AA1350" s="76">
        <f t="shared" si="648"/>
        <v>7.8548769955547174E-2</v>
      </c>
    </row>
    <row r="1351" spans="1:27" ht="13" x14ac:dyDescent="0.3">
      <c r="A1351" s="69">
        <v>45557</v>
      </c>
      <c r="B1351" s="58">
        <f t="shared" si="639"/>
        <v>19708389.988699995</v>
      </c>
      <c r="C1351" s="70">
        <f t="shared" si="640"/>
        <v>-2.1064643687597528E-2</v>
      </c>
      <c r="D1351" s="71">
        <f>[10]Data!$AJ$1346</f>
        <v>28646827</v>
      </c>
      <c r="E1351" s="88">
        <f>[10]Data!$I$1346</f>
        <v>11189123.539999999</v>
      </c>
      <c r="F1351" s="72"/>
      <c r="G1351" s="70">
        <f t="shared" si="641"/>
        <v>7.7577631215883791E-3</v>
      </c>
      <c r="H1351" s="73">
        <v>8380</v>
      </c>
      <c r="I1351" s="74">
        <f>'[11]Marketshare 2018'!$MC$13</f>
        <v>2100996572.6400001</v>
      </c>
      <c r="J1351" s="75">
        <f t="shared" si="642"/>
        <v>-2.1848513134072767E-2</v>
      </c>
      <c r="K1351" s="74">
        <f>'[11]Marketshare 2018'!$MC$67</f>
        <v>7865001.3537000008</v>
      </c>
      <c r="L1351" s="76">
        <f t="shared" si="643"/>
        <v>4.1594024982245341E-2</v>
      </c>
      <c r="M1351" s="74">
        <v>379</v>
      </c>
      <c r="N1351" s="74">
        <f>'[11]Marketshare 2018'!$MC$24</f>
        <v>204822215</v>
      </c>
      <c r="O1351" s="77">
        <f t="shared" si="644"/>
        <v>-6.081976818657886E-2</v>
      </c>
      <c r="P1351" s="74">
        <f>'[11]Marketshare 2018'!$MC$77</f>
        <v>3308474.4750000001</v>
      </c>
      <c r="Q1351" s="76">
        <f t="shared" si="645"/>
        <v>0.1794767598817345</v>
      </c>
      <c r="R1351" s="71">
        <f>[10]Data!$W$1346</f>
        <v>1181886.3700000001</v>
      </c>
      <c r="S1351" s="78">
        <f t="shared" si="646"/>
        <v>0.19193633617014227</v>
      </c>
      <c r="T1351" s="5">
        <v>5306</v>
      </c>
      <c r="U1351" s="79">
        <f>[10]Data!$X$1346</f>
        <v>0</v>
      </c>
      <c r="V1351" s="88">
        <f>[10]Data!$Y$1346</f>
        <v>5255367.4599999934</v>
      </c>
      <c r="W1351" s="67">
        <v>3178</v>
      </c>
      <c r="X1351" s="74">
        <f>'[9]From Apr 2023'!$MC$10</f>
        <v>185056476.56999999</v>
      </c>
      <c r="Y1351" s="78">
        <f t="shared" si="647"/>
        <v>3.4481731072173671E-2</v>
      </c>
      <c r="Z1351" s="74">
        <f>'[9]From Apr 2023'!$MC$18</f>
        <v>2097660.33</v>
      </c>
      <c r="AA1351" s="76">
        <f t="shared" si="648"/>
        <v>7.5568293848446974E-2</v>
      </c>
    </row>
    <row r="1352" spans="1:27" ht="13" x14ac:dyDescent="0.3">
      <c r="A1352" s="69">
        <v>45564</v>
      </c>
      <c r="B1352" s="58">
        <f t="shared" si="639"/>
        <v>28156363.661299992</v>
      </c>
      <c r="C1352" s="70">
        <f t="shared" si="640"/>
        <v>0.24603216969214592</v>
      </c>
      <c r="D1352" s="71">
        <f>[10]Data!$AJ$1347</f>
        <v>37513525.579999998</v>
      </c>
      <c r="E1352" s="88">
        <f>[10]Data!$I$1347</f>
        <v>12599814.91</v>
      </c>
      <c r="F1352" s="72"/>
      <c r="G1352" s="70">
        <f t="shared" si="641"/>
        <v>-4.0827089015805673E-2</v>
      </c>
      <c r="H1352" s="73">
        <v>8380</v>
      </c>
      <c r="I1352" s="74">
        <f>'[11]Marketshare 2018'!$MD$13</f>
        <v>2515553439.7400002</v>
      </c>
      <c r="J1352" s="75">
        <f t="shared" si="642"/>
        <v>3.619646915880792E-2</v>
      </c>
      <c r="K1352" s="74">
        <f>'[11]Marketshare 2018'!$MD$67</f>
        <v>8954613.3213</v>
      </c>
      <c r="L1352" s="76">
        <f t="shared" si="643"/>
        <v>3.9552212248086277E-2</v>
      </c>
      <c r="M1352" s="74">
        <v>379</v>
      </c>
      <c r="N1352" s="74">
        <f>'[11]Marketshare 2018'!$MD$24</f>
        <v>202648190</v>
      </c>
      <c r="O1352" s="77">
        <f t="shared" si="644"/>
        <v>-0.18057182452996101</v>
      </c>
      <c r="P1352" s="74">
        <f>'[11]Marketshare 2018'!$MD$77</f>
        <v>3501703.8</v>
      </c>
      <c r="Q1352" s="76">
        <f t="shared" si="645"/>
        <v>0.19199687892598499</v>
      </c>
      <c r="R1352" s="71">
        <f>[10]Data!$W$1347</f>
        <v>1434827.71</v>
      </c>
      <c r="S1352" s="78">
        <f t="shared" si="646"/>
        <v>0.16045365647412901</v>
      </c>
      <c r="T1352" s="5">
        <v>5306</v>
      </c>
      <c r="U1352" s="79">
        <f>[10]Data!$X$1347</f>
        <v>491769.33999999997</v>
      </c>
      <c r="V1352" s="88">
        <f>[10]Data!$Y$1347</f>
        <v>11164438.669999991</v>
      </c>
      <c r="W1352" s="67">
        <v>3178</v>
      </c>
      <c r="X1352" s="74">
        <f>'[9]From Apr 2023'!$MD$10</f>
        <v>231393804.29000002</v>
      </c>
      <c r="Y1352" s="78">
        <f t="shared" si="647"/>
        <v>0.44752175245269687</v>
      </c>
      <c r="Z1352" s="74">
        <f>'[9]From Apr 2023'!$MD$18</f>
        <v>2609010.8200000003</v>
      </c>
      <c r="AA1352" s="76">
        <f t="shared" si="648"/>
        <v>7.51679826520677E-2</v>
      </c>
    </row>
    <row r="1353" spans="1:27" ht="13" x14ac:dyDescent="0.3">
      <c r="A1353" s="69">
        <v>45571</v>
      </c>
      <c r="B1353" s="58">
        <f t="shared" si="639"/>
        <v>28020978.442400016</v>
      </c>
      <c r="C1353" s="70">
        <f t="shared" si="640"/>
        <v>-2.8640709185823399E-2</v>
      </c>
      <c r="D1353" s="71">
        <f>[10]Data!$AJ$1348</f>
        <v>31045710.050000001</v>
      </c>
      <c r="E1353" s="88">
        <f>[10]Data!$I$1348</f>
        <v>11349769.120000001</v>
      </c>
      <c r="F1353" s="72"/>
      <c r="G1353" s="70">
        <f t="shared" si="641"/>
        <v>-0.24860496702240187</v>
      </c>
      <c r="H1353" s="73">
        <v>8380</v>
      </c>
      <c r="I1353" s="74">
        <f>'[11]Marketshare 2018'!$ME$13</f>
        <v>2349818701.3600001</v>
      </c>
      <c r="J1353" s="75">
        <f t="shared" si="642"/>
        <v>-0.11688733075852087</v>
      </c>
      <c r="K1353" s="74">
        <f>'[11]Marketshare 2018'!$ME$67</f>
        <v>9165630.8124000002</v>
      </c>
      <c r="L1353" s="76">
        <f t="shared" si="643"/>
        <v>4.3339659481413634E-2</v>
      </c>
      <c r="M1353" s="74">
        <v>379</v>
      </c>
      <c r="N1353" s="74">
        <f>'[11]Marketshare 2018'!$ME$24</f>
        <v>198636086</v>
      </c>
      <c r="O1353" s="77">
        <f t="shared" si="644"/>
        <v>-0.15115069124207337</v>
      </c>
      <c r="P1353" s="74">
        <f>'[11]Marketshare 2018'!$ME$77</f>
        <v>2040871.5899999999</v>
      </c>
      <c r="Q1353" s="76">
        <f t="shared" si="645"/>
        <v>0.1141602790139552</v>
      </c>
      <c r="R1353" s="71">
        <f>[10]Data!$W$1348</f>
        <v>1401604.1</v>
      </c>
      <c r="S1353" s="78">
        <f t="shared" si="646"/>
        <v>-2.1927100691340407E-2</v>
      </c>
      <c r="T1353" s="5">
        <v>5306</v>
      </c>
      <c r="U1353" s="79">
        <f>[10]Data!$X$1348</f>
        <v>867916.74</v>
      </c>
      <c r="V1353" s="88">
        <f>[10]Data!$Y$1348</f>
        <v>11858225.260000015</v>
      </c>
      <c r="W1353" s="67">
        <v>3178</v>
      </c>
      <c r="X1353" s="74">
        <f>'[9]From Apr 2023'!$ME$10</f>
        <v>242946940.44</v>
      </c>
      <c r="Y1353" s="78">
        <f t="shared" si="647"/>
        <v>9.8939873612961415E-2</v>
      </c>
      <c r="Z1353" s="74">
        <f>'[9]From Apr 2023'!$ME$18</f>
        <v>2686729.9400000004</v>
      </c>
      <c r="AA1353" s="76">
        <f t="shared" si="648"/>
        <v>7.3726110322253277E-2</v>
      </c>
    </row>
    <row r="1354" spans="1:27" ht="13" x14ac:dyDescent="0.3">
      <c r="A1354" s="69">
        <v>45578</v>
      </c>
      <c r="B1354" s="58">
        <f t="shared" si="639"/>
        <v>25183322.594499983</v>
      </c>
      <c r="C1354" s="70">
        <f t="shared" si="640"/>
        <v>6.0727141772189519E-2</v>
      </c>
      <c r="D1354" s="71">
        <f>[10]Data!$AJ$1349</f>
        <v>24178114.25</v>
      </c>
      <c r="E1354" s="88">
        <f>[10]Data!$I$1349</f>
        <v>12779266.74</v>
      </c>
      <c r="F1354" s="72"/>
      <c r="G1354" s="70">
        <f t="shared" si="641"/>
        <v>-2.0768302225834812E-2</v>
      </c>
      <c r="H1354" s="73">
        <v>8380</v>
      </c>
      <c r="I1354" s="74">
        <f>'[11]Marketshare 2018'!$MF$13</f>
        <v>2219060226.23</v>
      </c>
      <c r="J1354" s="75">
        <f t="shared" si="642"/>
        <v>-4.4942892978614424E-2</v>
      </c>
      <c r="K1354" s="74">
        <f>'[11]Marketshare 2018'!$MF$67</f>
        <v>9245267.6444999985</v>
      </c>
      <c r="L1354" s="76">
        <f t="shared" si="643"/>
        <v>4.6292207320808777E-2</v>
      </c>
      <c r="M1354" s="74">
        <v>379</v>
      </c>
      <c r="N1354" s="74">
        <f>'[11]Marketshare 2018'!$MF$24</f>
        <v>199819787</v>
      </c>
      <c r="O1354" s="77">
        <f t="shared" si="644"/>
        <v>-0.11955201408661875</v>
      </c>
      <c r="P1354" s="74">
        <f>'[11]Marketshare 2018'!$MF$77</f>
        <v>3521035.98</v>
      </c>
      <c r="Q1354" s="76">
        <f t="shared" si="645"/>
        <v>0.19578952909203132</v>
      </c>
      <c r="R1354" s="71">
        <f>[10]Data!$W$1349</f>
        <v>1188949.99</v>
      </c>
      <c r="S1354" s="78">
        <f t="shared" si="646"/>
        <v>-4.7208027798334107E-2</v>
      </c>
      <c r="T1354" s="5">
        <v>5306</v>
      </c>
      <c r="U1354" s="79">
        <f>[10]Data!$X$1349</f>
        <v>506085.02</v>
      </c>
      <c r="V1354" s="88">
        <f>[10]Data!$Y$1349</f>
        <v>8488668.8899999857</v>
      </c>
      <c r="W1354" s="67">
        <v>3178</v>
      </c>
      <c r="X1354" s="74">
        <f>'[9]From Apr 2023'!$MF$10</f>
        <v>199079729.38</v>
      </c>
      <c r="Y1354" s="78">
        <f t="shared" si="647"/>
        <v>-6.2097518310928135E-2</v>
      </c>
      <c r="Z1354" s="74">
        <f>'[9]From Apr 2023'!$MF$18</f>
        <v>2233315.0700000003</v>
      </c>
      <c r="AA1354" s="76">
        <f t="shared" si="648"/>
        <v>7.4787961485088775E-2</v>
      </c>
    </row>
    <row r="1355" spans="1:27" ht="13" x14ac:dyDescent="0.3">
      <c r="A1355" s="69">
        <v>45585</v>
      </c>
      <c r="B1355" s="58">
        <f t="shared" si="639"/>
        <v>18478318.130500015</v>
      </c>
      <c r="C1355" s="70">
        <f t="shared" si="640"/>
        <v>-0.25720042229868467</v>
      </c>
      <c r="D1355" s="71">
        <f>[10]Data!$AJ$1350</f>
        <v>30843858.259999998</v>
      </c>
      <c r="E1355" s="88">
        <f>[10]Data!$I$1350</f>
        <v>10417972.949999999</v>
      </c>
      <c r="F1355" s="72"/>
      <c r="G1355" s="70">
        <f t="shared" si="641"/>
        <v>-0.24855168347631407</v>
      </c>
      <c r="H1355" s="73">
        <v>8380</v>
      </c>
      <c r="I1355" s="74">
        <f>'[11]Marketshare 2018'!$MG$13</f>
        <v>2137930468.7700002</v>
      </c>
      <c r="J1355" s="75">
        <f t="shared" si="642"/>
        <v>-3.3502835544764964E-2</v>
      </c>
      <c r="K1355" s="74">
        <f>'[11]Marketshare 2018'!$MG$67</f>
        <v>7583701.5405000011</v>
      </c>
      <c r="L1355" s="76">
        <f t="shared" si="643"/>
        <v>3.9413513058953048E-2</v>
      </c>
      <c r="M1355" s="74">
        <v>379</v>
      </c>
      <c r="N1355" s="74">
        <f>'[11]Marketshare 2018'!$MG$24</f>
        <v>188327670</v>
      </c>
      <c r="O1355" s="77">
        <f t="shared" si="644"/>
        <v>-0.16058301714033307</v>
      </c>
      <c r="P1355" s="74">
        <f>'[11]Marketshare 2018'!$MG$77</f>
        <v>2834271.4499999997</v>
      </c>
      <c r="Q1355" s="76">
        <f t="shared" si="645"/>
        <v>0.16721868326624545</v>
      </c>
      <c r="R1355" s="71">
        <f>[10]Data!$W$1350</f>
        <v>970594.84</v>
      </c>
      <c r="S1355" s="78">
        <f t="shared" si="646"/>
        <v>-0.19013530494575881</v>
      </c>
      <c r="T1355" s="5">
        <v>5306</v>
      </c>
      <c r="U1355" s="79">
        <f>[10]Data!$X$1350</f>
        <v>434573.25</v>
      </c>
      <c r="V1355" s="88">
        <f>[10]Data!$Y$1350</f>
        <v>4404381.1100000124</v>
      </c>
      <c r="W1355" s="67">
        <v>3178</v>
      </c>
      <c r="X1355" s="74">
        <f>'[9]From Apr 2023'!$MG$10</f>
        <v>192061056.78</v>
      </c>
      <c r="Y1355" s="78">
        <f t="shared" si="647"/>
        <v>5.0411484490222147E-2</v>
      </c>
      <c r="Z1355" s="74">
        <f>'[9]From Apr 2023'!$MG$18</f>
        <v>2250795.94</v>
      </c>
      <c r="AA1355" s="76">
        <f t="shared" si="648"/>
        <v>7.8127791850352998E-2</v>
      </c>
    </row>
    <row r="1356" spans="1:27" ht="13" x14ac:dyDescent="0.3">
      <c r="A1356" s="69">
        <v>45592</v>
      </c>
      <c r="B1356" s="58">
        <f t="shared" si="639"/>
        <v>28428623.048499987</v>
      </c>
      <c r="C1356" s="70">
        <f t="shared" si="640"/>
        <v>0.704888680205211</v>
      </c>
      <c r="D1356" s="71">
        <f>[10]Data!$AJ$1351</f>
        <v>27202153</v>
      </c>
      <c r="E1356" s="88">
        <f>[10]Data!$I$1351</f>
        <v>11645443.130000001</v>
      </c>
      <c r="F1356" s="72"/>
      <c r="G1356" s="70">
        <f t="shared" si="641"/>
        <v>0.12886375524275584</v>
      </c>
      <c r="H1356" s="73">
        <v>8380</v>
      </c>
      <c r="I1356" s="74">
        <f>'[11]Marketshare 2018'!$MH$13</f>
        <v>2263976644.4899998</v>
      </c>
      <c r="J1356" s="75">
        <f t="shared" si="642"/>
        <v>0.13097668119036254</v>
      </c>
      <c r="K1356" s="74">
        <f>'[11]Marketshare 2018'!$MH$67</f>
        <v>8086205.0384999998</v>
      </c>
      <c r="L1356" s="76">
        <f t="shared" si="643"/>
        <v>3.9685357562617235E-2</v>
      </c>
      <c r="M1356" s="74">
        <v>379</v>
      </c>
      <c r="N1356" s="74">
        <f>'[11]Marketshare 2018'!$MH$24</f>
        <v>192699110</v>
      </c>
      <c r="O1356" s="77">
        <f t="shared" si="644"/>
        <v>-0.1324006604861222</v>
      </c>
      <c r="P1356" s="74">
        <f>'[11]Marketshare 2018'!$MH$77</f>
        <v>3553060.5</v>
      </c>
      <c r="Q1356" s="76">
        <f t="shared" si="645"/>
        <v>0.2048709514019032</v>
      </c>
      <c r="R1356" s="71">
        <f>[10]Data!$W$1351</f>
        <v>1275806.67</v>
      </c>
      <c r="S1356" s="78">
        <f t="shared" si="646"/>
        <v>0.23104073538619585</v>
      </c>
      <c r="T1356" s="5">
        <v>5306</v>
      </c>
      <c r="U1356" s="79">
        <f>[10]Data!$X$1351</f>
        <v>645894.19999999995</v>
      </c>
      <c r="V1356" s="88">
        <f>[10]Data!$Y$1351</f>
        <v>12335080.849999987</v>
      </c>
      <c r="W1356" s="67">
        <v>3178</v>
      </c>
      <c r="X1356" s="74">
        <f>'[9]From Apr 2023'!$MH$10</f>
        <v>217552047.78</v>
      </c>
      <c r="Y1356" s="78">
        <f t="shared" si="647"/>
        <v>0.26728603431204978</v>
      </c>
      <c r="Z1356" s="74">
        <f>'[9]From Apr 2023'!$MH$18</f>
        <v>2532575.79</v>
      </c>
      <c r="AA1356" s="76">
        <f t="shared" si="648"/>
        <v>7.7608272467624945E-2</v>
      </c>
    </row>
    <row r="1357" spans="1:27" x14ac:dyDescent="0.25">
      <c r="I1357" s="74"/>
      <c r="K1357" s="74"/>
      <c r="N1357" s="74"/>
      <c r="P1357" s="74"/>
      <c r="X1357" s="74"/>
      <c r="Z1357" s="74"/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2024-12-11T12:46:41Z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