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Nov 2024/"/>
    </mc:Choice>
  </mc:AlternateContent>
  <xr:revisionPtr revIDLastSave="130" documentId="13_ncr:1_{1FAF03AF-DF68-4C10-ACFD-98AF1A4E8471}" xr6:coauthVersionLast="47" xr6:coauthVersionMax="47" xr10:uidLastSave="{0F9539D3-3E12-4423-A536-F9E5BF3F0F79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0" i="1" l="1"/>
  <c r="X1360" i="1"/>
  <c r="P1360" i="1"/>
  <c r="N1360" i="1"/>
  <c r="K1360" i="1"/>
  <c r="I1360" i="1"/>
  <c r="Z1359" i="1"/>
  <c r="X1359" i="1"/>
  <c r="Z1358" i="1"/>
  <c r="X1358" i="1"/>
  <c r="Z1357" i="1"/>
  <c r="X1357" i="1"/>
  <c r="Z1356" i="1"/>
  <c r="X1356" i="1"/>
  <c r="Z1355" i="1"/>
  <c r="X1355" i="1"/>
  <c r="Z1354" i="1"/>
  <c r="X1354" i="1"/>
  <c r="Z1353" i="1"/>
  <c r="X1353" i="1"/>
  <c r="Z1352" i="1"/>
  <c r="X1352" i="1"/>
  <c r="Z1351" i="1"/>
  <c r="X1351" i="1"/>
  <c r="Z1350" i="1"/>
  <c r="X1350" i="1"/>
  <c r="Z1349" i="1"/>
  <c r="X1349" i="1"/>
  <c r="Z1348" i="1"/>
  <c r="X1348" i="1"/>
  <c r="Z1347" i="1"/>
  <c r="X1347" i="1"/>
  <c r="Z1346" i="1"/>
  <c r="X1346" i="1"/>
  <c r="Z1345" i="1"/>
  <c r="X1345" i="1"/>
  <c r="Z1344" i="1"/>
  <c r="X1344" i="1"/>
  <c r="Z1343" i="1"/>
  <c r="X1343" i="1"/>
  <c r="Z1342" i="1"/>
  <c r="X1342" i="1"/>
  <c r="Z1341" i="1"/>
  <c r="X1341" i="1"/>
  <c r="Z1340" i="1"/>
  <c r="X1340" i="1"/>
  <c r="Z1339" i="1"/>
  <c r="X1339" i="1"/>
  <c r="Z1338" i="1"/>
  <c r="X1338" i="1"/>
  <c r="Z1337" i="1"/>
  <c r="X1337" i="1"/>
  <c r="Z1336" i="1"/>
  <c r="X1336" i="1"/>
  <c r="Z1335" i="1"/>
  <c r="X1335" i="1"/>
  <c r="Z1334" i="1"/>
  <c r="X1334" i="1"/>
  <c r="Z1333" i="1"/>
  <c r="X1333" i="1"/>
  <c r="Z1332" i="1"/>
  <c r="X1332" i="1"/>
  <c r="Z1331" i="1"/>
  <c r="X1331" i="1"/>
  <c r="Z1330" i="1"/>
  <c r="X1330" i="1"/>
  <c r="Z1329" i="1"/>
  <c r="X1329" i="1"/>
  <c r="Z1328" i="1"/>
  <c r="X1328" i="1"/>
  <c r="Z1327" i="1"/>
  <c r="X1327" i="1"/>
  <c r="Z1326" i="1"/>
  <c r="X1326" i="1"/>
  <c r="Z1325" i="1"/>
  <c r="X1325" i="1"/>
  <c r="Z1324" i="1"/>
  <c r="X1324" i="1"/>
  <c r="Z1323" i="1"/>
  <c r="X1323" i="1"/>
  <c r="Z1322" i="1"/>
  <c r="X1322" i="1"/>
  <c r="Z1321" i="1"/>
  <c r="X1321" i="1"/>
  <c r="Z1320" i="1"/>
  <c r="X1320" i="1"/>
  <c r="Z1319" i="1"/>
  <c r="X1319" i="1"/>
  <c r="Z1318" i="1"/>
  <c r="X1318" i="1"/>
  <c r="Z1317" i="1"/>
  <c r="X1317" i="1"/>
  <c r="Z1316" i="1"/>
  <c r="X1316" i="1"/>
  <c r="Z1315" i="1"/>
  <c r="X1315" i="1"/>
  <c r="Z1314" i="1"/>
  <c r="X1314" i="1"/>
  <c r="K1359" i="1"/>
  <c r="I1359" i="1"/>
  <c r="K1358" i="1"/>
  <c r="I1358" i="1"/>
  <c r="K1357" i="1"/>
  <c r="I1357" i="1"/>
  <c r="K1356" i="1"/>
  <c r="I1356" i="1"/>
  <c r="K1355" i="1"/>
  <c r="I1355" i="1"/>
  <c r="K1354" i="1"/>
  <c r="I1354" i="1"/>
  <c r="K1353" i="1"/>
  <c r="I1353" i="1"/>
  <c r="K1352" i="1"/>
  <c r="I1352" i="1"/>
  <c r="K1351" i="1"/>
  <c r="I1351" i="1"/>
  <c r="K1350" i="1"/>
  <c r="I1350" i="1"/>
  <c r="K1349" i="1"/>
  <c r="I1349" i="1"/>
  <c r="K1348" i="1"/>
  <c r="I1348" i="1"/>
  <c r="K1347" i="1"/>
  <c r="I1347" i="1"/>
  <c r="K1346" i="1"/>
  <c r="I1346" i="1"/>
  <c r="K1345" i="1"/>
  <c r="I1345" i="1"/>
  <c r="K1344" i="1"/>
  <c r="I1344" i="1"/>
  <c r="K1343" i="1"/>
  <c r="I1343" i="1"/>
  <c r="K1342" i="1"/>
  <c r="I1342" i="1"/>
  <c r="K1341" i="1"/>
  <c r="I1341" i="1"/>
  <c r="K1340" i="1"/>
  <c r="I1340" i="1"/>
  <c r="K1339" i="1"/>
  <c r="I1339" i="1"/>
  <c r="K1338" i="1"/>
  <c r="I1338" i="1"/>
  <c r="K1337" i="1"/>
  <c r="I1337" i="1"/>
  <c r="K1336" i="1"/>
  <c r="I1336" i="1"/>
  <c r="K1335" i="1"/>
  <c r="I1335" i="1"/>
  <c r="K1334" i="1"/>
  <c r="I1334" i="1"/>
  <c r="K1333" i="1"/>
  <c r="I1333" i="1"/>
  <c r="K1332" i="1"/>
  <c r="I1332" i="1"/>
  <c r="K1331" i="1"/>
  <c r="I1331" i="1"/>
  <c r="K1330" i="1"/>
  <c r="I1330" i="1"/>
  <c r="K1329" i="1"/>
  <c r="I1329" i="1"/>
  <c r="K1328" i="1"/>
  <c r="I1328" i="1"/>
  <c r="K1327" i="1"/>
  <c r="I1327" i="1"/>
  <c r="K1326" i="1"/>
  <c r="I1326" i="1"/>
  <c r="K1325" i="1"/>
  <c r="I1325" i="1"/>
  <c r="K1324" i="1"/>
  <c r="I1324" i="1"/>
  <c r="K1323" i="1"/>
  <c r="I1323" i="1"/>
  <c r="K1322" i="1"/>
  <c r="I1322" i="1"/>
  <c r="K1321" i="1"/>
  <c r="I1321" i="1"/>
  <c r="K1320" i="1"/>
  <c r="I1320" i="1"/>
  <c r="K1319" i="1"/>
  <c r="I1319" i="1"/>
  <c r="K1318" i="1"/>
  <c r="I1318" i="1"/>
  <c r="K1317" i="1"/>
  <c r="I1317" i="1"/>
  <c r="K1316" i="1"/>
  <c r="I1316" i="1"/>
  <c r="K1315" i="1"/>
  <c r="I1315" i="1"/>
  <c r="K1314" i="1"/>
  <c r="I1314" i="1"/>
  <c r="P1359" i="1"/>
  <c r="N1359" i="1"/>
  <c r="P1358" i="1"/>
  <c r="N1358" i="1"/>
  <c r="P1357" i="1"/>
  <c r="N1357" i="1"/>
  <c r="P1356" i="1"/>
  <c r="N1356" i="1"/>
  <c r="P1355" i="1"/>
  <c r="N1355" i="1"/>
  <c r="P1354" i="1"/>
  <c r="N1354" i="1"/>
  <c r="P1353" i="1"/>
  <c r="N1353" i="1"/>
  <c r="P1352" i="1"/>
  <c r="N1352" i="1"/>
  <c r="P1351" i="1"/>
  <c r="N1351" i="1"/>
  <c r="P1350" i="1"/>
  <c r="N1350" i="1"/>
  <c r="P1349" i="1"/>
  <c r="N1349" i="1"/>
  <c r="P1348" i="1"/>
  <c r="N1348" i="1"/>
  <c r="P1347" i="1"/>
  <c r="N1347" i="1"/>
  <c r="P1346" i="1"/>
  <c r="N1346" i="1"/>
  <c r="P1345" i="1"/>
  <c r="N1345" i="1"/>
  <c r="P1344" i="1"/>
  <c r="N1344" i="1"/>
  <c r="P1343" i="1"/>
  <c r="N1343" i="1"/>
  <c r="P1342" i="1"/>
  <c r="N1342" i="1"/>
  <c r="P1341" i="1"/>
  <c r="N1341" i="1"/>
  <c r="P1340" i="1"/>
  <c r="N1340" i="1"/>
  <c r="P1339" i="1"/>
  <c r="N1339" i="1"/>
  <c r="P1338" i="1"/>
  <c r="N1338" i="1"/>
  <c r="P1337" i="1"/>
  <c r="N1337" i="1"/>
  <c r="P1336" i="1"/>
  <c r="N1336" i="1"/>
  <c r="P1335" i="1"/>
  <c r="N1335" i="1"/>
  <c r="P1334" i="1"/>
  <c r="N1334" i="1"/>
  <c r="P1333" i="1"/>
  <c r="N1333" i="1"/>
  <c r="P1332" i="1"/>
  <c r="N1332" i="1"/>
  <c r="P1331" i="1"/>
  <c r="N1331" i="1"/>
  <c r="P1330" i="1"/>
  <c r="N1330" i="1"/>
  <c r="P1329" i="1"/>
  <c r="N1329" i="1"/>
  <c r="P1328" i="1"/>
  <c r="N1328" i="1"/>
  <c r="P1327" i="1"/>
  <c r="N1327" i="1"/>
  <c r="P1326" i="1"/>
  <c r="N1326" i="1"/>
  <c r="P1325" i="1"/>
  <c r="N1325" i="1"/>
  <c r="P1324" i="1"/>
  <c r="N1324" i="1"/>
  <c r="P1323" i="1"/>
  <c r="N1323" i="1"/>
  <c r="P1322" i="1"/>
  <c r="N1322" i="1"/>
  <c r="P1321" i="1"/>
  <c r="N1321" i="1"/>
  <c r="P1320" i="1"/>
  <c r="N1320" i="1"/>
  <c r="P1319" i="1"/>
  <c r="N1319" i="1"/>
  <c r="P1318" i="1"/>
  <c r="N1318" i="1"/>
  <c r="P1317" i="1"/>
  <c r="N1317" i="1"/>
  <c r="P1316" i="1"/>
  <c r="N1316" i="1"/>
  <c r="P1315" i="1"/>
  <c r="N1315" i="1"/>
  <c r="P1314" i="1"/>
  <c r="N1314" i="1"/>
  <c r="V1360" i="1"/>
  <c r="U1360" i="1"/>
  <c r="R1360" i="1"/>
  <c r="E1360" i="1"/>
  <c r="D1360" i="1"/>
  <c r="V1359" i="1"/>
  <c r="U1359" i="1"/>
  <c r="R1359" i="1"/>
  <c r="E1359" i="1"/>
  <c r="D1359" i="1"/>
  <c r="V1358" i="1"/>
  <c r="U1358" i="1"/>
  <c r="R1358" i="1"/>
  <c r="E1358" i="1"/>
  <c r="D1358" i="1"/>
  <c r="V1357" i="1"/>
  <c r="U1357" i="1"/>
  <c r="R1357" i="1"/>
  <c r="E1357" i="1"/>
  <c r="D1357" i="1"/>
  <c r="V1356" i="1"/>
  <c r="U1356" i="1"/>
  <c r="R1356" i="1"/>
  <c r="E1356" i="1"/>
  <c r="D1356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AA1357" i="1" l="1"/>
  <c r="Q1353" i="1"/>
  <c r="AA1360" i="1"/>
  <c r="L1356" i="1"/>
  <c r="L1357" i="1"/>
  <c r="AA1355" i="1"/>
  <c r="Q1350" i="1"/>
  <c r="L1335" i="1"/>
  <c r="Q1333" i="1"/>
  <c r="Q1340" i="1"/>
  <c r="AA1339" i="1"/>
  <c r="AA1353" i="1"/>
  <c r="AA1349" i="1"/>
  <c r="AA1334" i="1"/>
  <c r="AA1337" i="1"/>
  <c r="AA1358" i="1"/>
  <c r="L1336" i="1"/>
  <c r="Q1360" i="1"/>
  <c r="L1340" i="1"/>
  <c r="B1352" i="1"/>
  <c r="B1359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8" i="1"/>
  <c r="Q1351" i="1"/>
  <c r="L1349" i="1"/>
  <c r="AA1342" i="1"/>
  <c r="Q1341" i="1"/>
  <c r="B1337" i="1"/>
  <c r="L1359" i="1"/>
  <c r="Q1355" i="1"/>
  <c r="Q1354" i="1"/>
  <c r="B1351" i="1"/>
  <c r="Q1335" i="1"/>
  <c r="Q1334" i="1"/>
  <c r="B1358" i="1"/>
  <c r="AA1354" i="1"/>
  <c r="Q1349" i="1"/>
  <c r="B1347" i="1"/>
  <c r="AA1343" i="1"/>
  <c r="B1336" i="1"/>
  <c r="B1353" i="1"/>
  <c r="AA1340" i="1"/>
  <c r="B1333" i="1"/>
  <c r="B1354" i="1"/>
  <c r="B1343" i="1"/>
  <c r="AA1333" i="1"/>
  <c r="Q1357" i="1"/>
  <c r="B1355" i="1"/>
  <c r="AA1350" i="1"/>
  <c r="Q1346" i="1"/>
  <c r="B1344" i="1"/>
  <c r="AA1341" i="1"/>
  <c r="B1340" i="1"/>
  <c r="Q1338" i="1"/>
  <c r="B1360" i="1"/>
  <c r="AA1332" i="1"/>
  <c r="B1345" i="1"/>
  <c r="Q1342" i="1"/>
  <c r="B1332" i="1"/>
  <c r="B1356" i="1"/>
  <c r="Q1352" i="1"/>
  <c r="AA1351" i="1"/>
  <c r="B1350" i="1"/>
  <c r="B1339" i="1"/>
  <c r="L1354" i="1"/>
  <c r="L1346" i="1"/>
  <c r="L1338" i="1"/>
  <c r="B1341" i="1"/>
  <c r="B1357" i="1"/>
  <c r="B1349" i="1"/>
  <c r="L1360" i="1"/>
  <c r="AA1356" i="1"/>
  <c r="Q1356" i="1"/>
  <c r="L1352" i="1"/>
  <c r="AA1348" i="1"/>
  <c r="Q1348" i="1"/>
  <c r="L1344" i="1"/>
  <c r="Q1359" i="1"/>
  <c r="L1355" i="1"/>
  <c r="L1347" i="1"/>
  <c r="L1339" i="1"/>
  <c r="AA1359" i="1"/>
  <c r="L1358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E1315" i="1"/>
  <c r="D1315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O1360" i="1" s="1"/>
  <c r="K1307" i="1"/>
  <c r="I1307" i="1"/>
  <c r="J1360" i="1" s="1"/>
  <c r="P1306" i="1"/>
  <c r="N1306" i="1"/>
  <c r="O1359" i="1" s="1"/>
  <c r="K1306" i="1"/>
  <c r="I1306" i="1"/>
  <c r="J1359" i="1" s="1"/>
  <c r="P1305" i="1"/>
  <c r="N1305" i="1"/>
  <c r="O1358" i="1" s="1"/>
  <c r="K1305" i="1"/>
  <c r="I1305" i="1"/>
  <c r="J1358" i="1" s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Y1360" i="1" s="1"/>
  <c r="Z1306" i="1"/>
  <c r="X1306" i="1"/>
  <c r="Y1359" i="1" s="1"/>
  <c r="Z1305" i="1"/>
  <c r="X1305" i="1"/>
  <c r="Y1358" i="1" s="1"/>
  <c r="Z1304" i="1"/>
  <c r="X1304" i="1"/>
  <c r="Y1357" i="1" s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S1360" i="1" s="1"/>
  <c r="E1307" i="1"/>
  <c r="G1360" i="1" s="1"/>
  <c r="D1307" i="1"/>
  <c r="V1306" i="1"/>
  <c r="U1306" i="1"/>
  <c r="R1306" i="1"/>
  <c r="S1359" i="1" s="1"/>
  <c r="E1306" i="1"/>
  <c r="G1359" i="1" s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C1357" i="1" s="1"/>
  <c r="AA1306" i="1"/>
  <c r="L1308" i="1"/>
  <c r="AA1310" i="1"/>
  <c r="L1313" i="1"/>
  <c r="AA1299" i="1"/>
  <c r="B1319" i="1"/>
  <c r="B1303" i="1"/>
  <c r="C1356" i="1" s="1"/>
  <c r="Q1304" i="1"/>
  <c r="AA1311" i="1"/>
  <c r="B1327" i="1"/>
  <c r="B1325" i="1"/>
  <c r="AA1303" i="1"/>
  <c r="B1305" i="1"/>
  <c r="C1358" i="1" s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C1360" i="1" s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C1359" i="1" s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L1108" i="1" s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J1093" i="1" s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L1020" i="1" s="1"/>
  <c r="K1019" i="1"/>
  <c r="K1018" i="1"/>
  <c r="I1032" i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S1035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Y1048" i="1" s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Q955" i="1"/>
  <c r="L966" i="1"/>
  <c r="AA1012" i="1"/>
  <c r="J1017" i="1"/>
  <c r="G897" i="1"/>
  <c r="J964" i="1"/>
  <c r="L1043" i="1"/>
  <c r="Q1069" i="1"/>
  <c r="AA1071" i="1"/>
  <c r="Q1082" i="1"/>
  <c r="L1091" i="1"/>
  <c r="AA1100" i="1"/>
  <c r="G925" i="1"/>
  <c r="Y1037" i="1"/>
  <c r="L1109" i="1"/>
  <c r="AA1060" i="1"/>
  <c r="L1114" i="1"/>
  <c r="G946" i="1" l="1"/>
  <c r="AA917" i="1"/>
  <c r="AA1057" i="1"/>
  <c r="L1100" i="1"/>
  <c r="AA1111" i="1"/>
  <c r="AA1021" i="1"/>
  <c r="O1083" i="1"/>
  <c r="O1113" i="1"/>
  <c r="S990" i="1"/>
  <c r="Q1114" i="1"/>
  <c r="Y1051" i="1"/>
  <c r="Y1060" i="1"/>
  <c r="Y1087" i="1"/>
  <c r="G991" i="1"/>
  <c r="G1076" i="1"/>
  <c r="G1097" i="1"/>
  <c r="Q1072" i="1"/>
  <c r="S976" i="1"/>
  <c r="O974" i="1"/>
  <c r="AA845" i="1"/>
  <c r="L956" i="1"/>
  <c r="J927" i="1"/>
  <c r="O937" i="1"/>
  <c r="S929" i="1"/>
  <c r="Q1061" i="1"/>
  <c r="G1010" i="1"/>
  <c r="L992" i="1"/>
  <c r="Q1018" i="1"/>
  <c r="L1039" i="1"/>
  <c r="S870" i="1"/>
  <c r="Q970" i="1"/>
  <c r="Q974" i="1"/>
  <c r="AA1068" i="1"/>
  <c r="G1084" i="1"/>
  <c r="G1000" i="1"/>
  <c r="L999" i="1"/>
  <c r="L1003" i="1"/>
  <c r="L1007" i="1"/>
  <c r="O1062" i="1"/>
  <c r="Q1088" i="1"/>
  <c r="L984" i="1"/>
  <c r="L993" i="1"/>
  <c r="L1071" i="1"/>
  <c r="S931" i="1"/>
  <c r="S917" i="1"/>
  <c r="AA954" i="1"/>
  <c r="AA961" i="1"/>
  <c r="Y1078" i="1"/>
  <c r="AA1049" i="1"/>
  <c r="Q1047" i="1"/>
  <c r="L1084" i="1"/>
  <c r="Q966" i="1"/>
  <c r="L1087" i="1"/>
  <c r="O948" i="1"/>
  <c r="AA853" i="1"/>
  <c r="O996" i="1"/>
  <c r="G957" i="1"/>
  <c r="Y932" i="1"/>
  <c r="Q990" i="1"/>
  <c r="S1015" i="1"/>
  <c r="AA881" i="1"/>
  <c r="J1054" i="1"/>
  <c r="O1087" i="1"/>
  <c r="O950" i="1"/>
  <c r="G1028" i="1"/>
  <c r="G986" i="1"/>
  <c r="O979" i="1"/>
  <c r="S1031" i="1"/>
  <c r="Q915" i="1"/>
  <c r="L1061" i="1"/>
  <c r="Y925" i="1"/>
  <c r="AA981" i="1"/>
  <c r="J1112" i="1"/>
  <c r="O990" i="1"/>
  <c r="AA837" i="1"/>
  <c r="Y954" i="1"/>
  <c r="Y973" i="1"/>
  <c r="O976" i="1"/>
  <c r="G1107" i="1"/>
  <c r="G1113" i="1"/>
  <c r="O1112" i="1"/>
  <c r="Y886" i="1"/>
  <c r="G1083" i="1"/>
  <c r="S1064" i="1"/>
  <c r="Y1081" i="1"/>
  <c r="Y1066" i="1"/>
  <c r="G940" i="1"/>
  <c r="L922" i="1"/>
  <c r="O999" i="1"/>
  <c r="G1018" i="1"/>
  <c r="G1024" i="1"/>
  <c r="O1098" i="1"/>
  <c r="AA1028" i="1"/>
  <c r="J956" i="1"/>
  <c r="AA877" i="1"/>
  <c r="Y1068" i="1"/>
  <c r="G1096" i="1"/>
  <c r="O1012" i="1"/>
  <c r="J1019" i="1"/>
  <c r="J1027" i="1"/>
  <c r="Y1056" i="1"/>
  <c r="Y1065" i="1"/>
  <c r="Q1031" i="1"/>
  <c r="AA969" i="1"/>
  <c r="Q1098" i="1"/>
  <c r="L1082" i="1"/>
  <c r="Y961" i="1"/>
  <c r="Y936" i="1"/>
  <c r="G1099" i="1"/>
  <c r="O944" i="1"/>
  <c r="S1110" i="1"/>
  <c r="J1085" i="1"/>
  <c r="S1088" i="1"/>
  <c r="L934" i="1"/>
  <c r="Y927" i="1"/>
  <c r="L943" i="1"/>
  <c r="L963" i="1"/>
  <c r="S915" i="1"/>
  <c r="AA885" i="1"/>
  <c r="L936" i="1"/>
  <c r="O909" i="1"/>
  <c r="S925" i="1"/>
  <c r="S924" i="1"/>
  <c r="Y1004" i="1"/>
  <c r="J935" i="1"/>
  <c r="L865" i="1"/>
  <c r="Q1034" i="1"/>
  <c r="Q1046" i="1"/>
  <c r="AA1108" i="1"/>
  <c r="G909" i="1"/>
  <c r="G885" i="1"/>
  <c r="G877" i="1"/>
  <c r="Y923" i="1"/>
  <c r="O963" i="1"/>
  <c r="O993" i="1"/>
  <c r="O886" i="1"/>
  <c r="J891" i="1"/>
  <c r="O970" i="1"/>
  <c r="Y992" i="1"/>
  <c r="S1014" i="1"/>
  <c r="S967" i="1"/>
  <c r="G951" i="1"/>
  <c r="J1011" i="1"/>
  <c r="J985" i="1"/>
  <c r="O998" i="1"/>
  <c r="S1007" i="1"/>
  <c r="S1013" i="1"/>
  <c r="J1041" i="1"/>
  <c r="Q1054" i="1"/>
  <c r="L1085" i="1"/>
  <c r="S994" i="1"/>
  <c r="J1050" i="1"/>
  <c r="Q1039" i="1"/>
  <c r="L1074" i="1"/>
  <c r="AA1079" i="1"/>
  <c r="S979" i="1"/>
  <c r="Y988" i="1"/>
  <c r="G1025" i="1"/>
  <c r="O890" i="1"/>
  <c r="Y899" i="1"/>
  <c r="Y997" i="1"/>
  <c r="S1006" i="1"/>
  <c r="O1045" i="1"/>
  <c r="S1103" i="1"/>
  <c r="O1076" i="1"/>
  <c r="Y930" i="1"/>
  <c r="J934" i="1"/>
  <c r="J942" i="1"/>
  <c r="J952" i="1"/>
  <c r="O975" i="1"/>
  <c r="G984" i="1"/>
  <c r="G992" i="1"/>
  <c r="J997" i="1"/>
  <c r="O1010" i="1"/>
  <c r="J1049" i="1"/>
  <c r="O1064" i="1"/>
  <c r="Y1084" i="1"/>
  <c r="Y1092" i="1"/>
  <c r="S1094" i="1"/>
  <c r="J1084" i="1"/>
  <c r="Q1024" i="1"/>
  <c r="J1100" i="1"/>
  <c r="Q1029" i="1"/>
  <c r="Q1037" i="1"/>
  <c r="Y895" i="1"/>
  <c r="G981" i="1"/>
  <c r="B1062" i="1"/>
  <c r="C1115" i="1" s="1"/>
  <c r="B1091" i="1"/>
  <c r="C1144" i="1" s="1"/>
  <c r="Q1104" i="1"/>
  <c r="Y898" i="1"/>
  <c r="S980" i="1"/>
  <c r="L931" i="1"/>
  <c r="O994" i="1"/>
  <c r="Y1028" i="1"/>
  <c r="S1030" i="1"/>
  <c r="Y1032" i="1"/>
  <c r="J1014" i="1"/>
  <c r="Y1100" i="1"/>
  <c r="J1101" i="1"/>
  <c r="G969" i="1"/>
  <c r="L1063" i="1"/>
  <c r="Q1093" i="1"/>
  <c r="J939" i="1"/>
  <c r="J949" i="1"/>
  <c r="J1026" i="1"/>
  <c r="G1044" i="1"/>
  <c r="O1054" i="1"/>
  <c r="S1062" i="1"/>
  <c r="G1104" i="1"/>
  <c r="Q1076" i="1"/>
  <c r="Y879" i="1"/>
  <c r="S952" i="1"/>
  <c r="S928" i="1"/>
  <c r="J974" i="1"/>
  <c r="G1089" i="1"/>
  <c r="G1098" i="1"/>
  <c r="AA1063" i="1"/>
  <c r="S968" i="1"/>
  <c r="Y978" i="1"/>
  <c r="O1016" i="1"/>
  <c r="G1086" i="1"/>
  <c r="J110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91" i="1"/>
  <c r="C1053" i="1"/>
  <c r="C1077" i="1"/>
  <c r="C1073" i="1"/>
  <c r="C1060" i="1"/>
  <c r="C1044" i="1"/>
  <c r="C898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<sst xmlns="http://schemas.openxmlformats.org/spreadsheetml/2006/main" count="80" uniqueCount="39">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</sst>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0"/>
  <sheetViews>
    <sheetView tabSelected="1" topLeftCell="A7" zoomScaleNormal="100" zoomScaleSheetLayoutView="100" workbookViewId="0">
      <pane xSplit="1" ySplit="2" topLeftCell="E1349" activePane="bottomRight" state="frozen"/>
      <selection pane="topRight" activeCell="B7" sqref="B7"/>
      <selection pane="bottomLeft" activeCell="A9" sqref="A9"/>
      <selection pane="bottomRight" activeCell="A1360" sqref="A1360:XFD136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59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ref="L1316:L1331" si="619">(K1316/0.09)/I1316</f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ref="Q1316:Q1331" si="620">(P1316/0.09)/N1316</f>
        <v>0.14760479524021322</v>
      </c>
      <c r="R1316" s="71">
        <f>[9]Data!$W$1311</f>
        <v>1136595.3799999999</v>
      </c>
      <c r="S1316" s="78">
        <f t="shared" ref="S1316:S1331" si="621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ref="AA1316:AA1331" si="622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9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20"/>
        <v>0.24173851912232749</v>
      </c>
      <c r="R1317" s="71">
        <f>[9]Data!$W$1312</f>
        <v>1403188.8199999998</v>
      </c>
      <c r="S1317" s="78">
        <f t="shared" si="621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22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9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20"/>
        <v>0.17476662182042757</v>
      </c>
      <c r="R1318" s="71">
        <f>[9]Data!$W$1313</f>
        <v>1351700.99</v>
      </c>
      <c r="S1318" s="78">
        <f t="shared" si="621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22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9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20"/>
        <v>0.25077097662400982</v>
      </c>
      <c r="R1319" s="71">
        <f>[9]Data!$W$1314</f>
        <v>1119886.48</v>
      </c>
      <c r="S1319" s="78">
        <f t="shared" si="621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22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9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20"/>
        <v>0.2374096279589841</v>
      </c>
      <c r="R1320" s="71">
        <f>[9]Data!$W$1315</f>
        <v>1049288.3399999999</v>
      </c>
      <c r="S1320" s="78">
        <f t="shared" si="621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22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9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20"/>
        <v>0.25195971489895425</v>
      </c>
      <c r="R1321" s="71">
        <f>[9]Data!$W$1316</f>
        <v>1174671.3899999999</v>
      </c>
      <c r="S1321" s="78">
        <f t="shared" si="621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22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9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20"/>
        <v>0.22362834686879082</v>
      </c>
      <c r="R1322" s="71">
        <f>[9]Data!$W$1317</f>
        <v>1296698.8699999999</v>
      </c>
      <c r="S1322" s="78">
        <f t="shared" si="621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22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9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20"/>
        <v>0.1656667866368528</v>
      </c>
      <c r="R1323" s="71">
        <f>[9]Data!$W$1318</f>
        <v>1229225.1200000001</v>
      </c>
      <c r="S1323" s="78">
        <f t="shared" si="621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22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9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20"/>
        <v>0.23608715358136198</v>
      </c>
      <c r="R1324" s="71">
        <f>[9]Data!$W$1319</f>
        <v>989410</v>
      </c>
      <c r="S1324" s="78">
        <f t="shared" si="621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22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3">+K1325+P1325+R1325+U1325+V1325+Z1325</f>
        <v>24555027.590239979</v>
      </c>
      <c r="C1325" s="70">
        <f t="shared" ref="C1325:C1331" si="624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5">(E1325/E1272)-1</f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9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20"/>
        <v>0.23120020967617455</v>
      </c>
      <c r="R1325" s="71">
        <f>[9]Data!$W$1320</f>
        <v>1068043.04</v>
      </c>
      <c r="S1325" s="78">
        <f t="shared" si="621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22"/>
        <v>7.4494714584781407E-2</v>
      </c>
    </row>
    <row r="1326" spans="1:27" s="80" customFormat="1" ht="13" x14ac:dyDescent="0.3">
      <c r="A1326" s="69">
        <v>45382</v>
      </c>
      <c r="B1326" s="58">
        <f t="shared" si="623"/>
        <v>29135467.343860008</v>
      </c>
      <c r="C1326" s="70">
        <f t="shared" si="624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5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9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20"/>
        <v>0.20137984437750286</v>
      </c>
      <c r="R1326" s="71">
        <f>[9]Data!$W$1321</f>
        <v>1372933.4000000001</v>
      </c>
      <c r="S1326" s="78">
        <f t="shared" si="621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22"/>
        <v>7.7733680771198799E-2</v>
      </c>
    </row>
    <row r="1327" spans="1:27" s="80" customFormat="1" ht="13" x14ac:dyDescent="0.3">
      <c r="A1327" s="69">
        <v>45389</v>
      </c>
      <c r="B1327" s="58">
        <f t="shared" si="623"/>
        <v>26405339.817679986</v>
      </c>
      <c r="C1327" s="70">
        <f t="shared" si="624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5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9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20"/>
        <v>0.18615477746678408</v>
      </c>
      <c r="R1327" s="71">
        <f>[9]Data!$W$1322</f>
        <v>1276472.43</v>
      </c>
      <c r="S1327" s="78">
        <f t="shared" si="621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22"/>
        <v>7.5718877819439756E-2</v>
      </c>
    </row>
    <row r="1328" spans="1:27" s="80" customFormat="1" ht="13" x14ac:dyDescent="0.3">
      <c r="A1328" s="69">
        <v>45396</v>
      </c>
      <c r="B1328" s="58">
        <f t="shared" si="623"/>
        <v>23945944.278899994</v>
      </c>
      <c r="C1328" s="70">
        <f t="shared" si="624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5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9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20"/>
        <v>0.22779549294752427</v>
      </c>
      <c r="R1328" s="71">
        <f>[9]Data!$W$1323</f>
        <v>1035440.27</v>
      </c>
      <c r="S1328" s="78">
        <f t="shared" si="621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22"/>
        <v>7.4892913789216309E-2</v>
      </c>
    </row>
    <row r="1329" spans="1:27" s="80" customFormat="1" ht="13" x14ac:dyDescent="0.3">
      <c r="A1329" s="69">
        <v>45403</v>
      </c>
      <c r="B1329" s="58">
        <f t="shared" si="623"/>
        <v>24657239.290400032</v>
      </c>
      <c r="C1329" s="70">
        <f t="shared" si="624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5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9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20"/>
        <v>0.25874665021846022</v>
      </c>
      <c r="R1329" s="71">
        <f>[9]Data!$W$1324</f>
        <v>1122266.8</v>
      </c>
      <c r="S1329" s="78">
        <f t="shared" si="621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22"/>
        <v>7.6359143633095886E-2</v>
      </c>
    </row>
    <row r="1330" spans="1:27" s="80" customFormat="1" ht="13" x14ac:dyDescent="0.3">
      <c r="A1330" s="69">
        <v>45410</v>
      </c>
      <c r="B1330" s="58">
        <f t="shared" si="623"/>
        <v>23933961.314559992</v>
      </c>
      <c r="C1330" s="70">
        <f t="shared" si="624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5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9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20"/>
        <v>0.14150577326676661</v>
      </c>
      <c r="R1330" s="71">
        <f>[9]Data!$W$1325</f>
        <v>1285026.3699999996</v>
      </c>
      <c r="S1330" s="78">
        <f t="shared" si="621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22"/>
        <v>7.6211145874365671E-2</v>
      </c>
    </row>
    <row r="1331" spans="1:27" s="80" customFormat="1" ht="13" x14ac:dyDescent="0.3">
      <c r="A1331" s="69">
        <v>45417</v>
      </c>
      <c r="B1331" s="58">
        <f t="shared" si="623"/>
        <v>26253662.020380016</v>
      </c>
      <c r="C1331" s="70">
        <f t="shared" si="624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5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9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20"/>
        <v>0.2029037731604387</v>
      </c>
      <c r="R1331" s="71">
        <f>[9]Data!$W$1326</f>
        <v>1466178.6600000001</v>
      </c>
      <c r="S1331" s="78">
        <f t="shared" si="621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22"/>
        <v>8.080446409796066E-2</v>
      </c>
    </row>
    <row r="1332" spans="1:27" ht="13" x14ac:dyDescent="0.3">
      <c r="A1332" s="69">
        <v>45424</v>
      </c>
      <c r="B1332" s="58">
        <f t="shared" ref="B1332:B1336" si="626">+K1332+P1332+R1332+U1332+V1332+Z1332</f>
        <v>24752127.773419976</v>
      </c>
      <c r="C1332" s="70">
        <f t="shared" ref="C1332:C1336" si="627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28">(E1332/E1279)-1</f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ref="L1332:L1336" si="629">(K1332/0.09)/I1332</f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ref="Q1332:Q1336" si="630">(P1332/0.09)/N1332</f>
        <v>0.18105397769163448</v>
      </c>
      <c r="R1332" s="71">
        <f>[9]Data!$W$1327</f>
        <v>1199634.99</v>
      </c>
      <c r="S1332" s="78">
        <f t="shared" ref="S1332:S1336" si="631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ref="AA1332:AA1336" si="632">(Z1332/0.15)/X1332</f>
        <v>8.0564235685805896E-2</v>
      </c>
    </row>
    <row r="1333" spans="1:27" ht="13" x14ac:dyDescent="0.3">
      <c r="A1333" s="69">
        <v>45431</v>
      </c>
      <c r="B1333" s="58">
        <f t="shared" si="626"/>
        <v>21723329.073340002</v>
      </c>
      <c r="C1333" s="70">
        <f t="shared" si="627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28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29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30"/>
        <v>0.26233407445529117</v>
      </c>
      <c r="R1333" s="71">
        <f>[9]Data!$W$1328</f>
        <v>1107776.1399999999</v>
      </c>
      <c r="S1333" s="78">
        <f t="shared" si="631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32"/>
        <v>7.6706684171961054E-2</v>
      </c>
    </row>
    <row r="1334" spans="1:27" ht="13" x14ac:dyDescent="0.3">
      <c r="A1334" s="69">
        <v>45438</v>
      </c>
      <c r="B1334" s="58">
        <f t="shared" si="626"/>
        <v>24920621.764120001</v>
      </c>
      <c r="C1334" s="70">
        <f t="shared" si="627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28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29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30"/>
        <v>0.23027329775158834</v>
      </c>
      <c r="R1334" s="71">
        <f>[9]Data!$W$1329</f>
        <v>1092103.3700000001</v>
      </c>
      <c r="S1334" s="78">
        <f t="shared" si="631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32"/>
        <v>7.840007638462719E-2</v>
      </c>
    </row>
    <row r="1335" spans="1:27" ht="13" x14ac:dyDescent="0.3">
      <c r="A1335" s="69">
        <v>45445</v>
      </c>
      <c r="B1335" s="58">
        <f t="shared" si="626"/>
        <v>26895562.199700024</v>
      </c>
      <c r="C1335" s="70">
        <f t="shared" si="627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28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29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30"/>
        <v>0.23723330723793426</v>
      </c>
      <c r="R1335" s="71">
        <f>[9]Data!$W$1330</f>
        <v>1419986.4899999998</v>
      </c>
      <c r="S1335" s="78">
        <f t="shared" si="631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32"/>
        <v>7.6053365537097267E-2</v>
      </c>
    </row>
    <row r="1336" spans="1:27" ht="13" x14ac:dyDescent="0.3">
      <c r="A1336" s="69">
        <v>45452</v>
      </c>
      <c r="B1336" s="58">
        <f t="shared" si="626"/>
        <v>22733790.988580011</v>
      </c>
      <c r="C1336" s="70">
        <f t="shared" si="627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28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29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30"/>
        <v>0.20234229412538327</v>
      </c>
      <c r="R1336" s="71">
        <f>[9]Data!$W$1331</f>
        <v>1172701.47</v>
      </c>
      <c r="S1336" s="78">
        <f t="shared" si="631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32"/>
        <v>7.7485661293477073E-2</v>
      </c>
    </row>
    <row r="1337" spans="1:27" ht="13" x14ac:dyDescent="0.3">
      <c r="A1337" s="69">
        <v>45459</v>
      </c>
      <c r="B1337" s="58">
        <f t="shared" ref="B1337:B1360" si="633">+K1337+P1337+R1337+U1337+V1337+Z1337</f>
        <v>19829420.470359985</v>
      </c>
      <c r="C1337" s="70">
        <f t="shared" ref="C1337:C1360" si="634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60" si="635">(E1337/E1284)-1</f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ref="L1337:L1360" si="636">(K1337/0.09)/I1337</f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ref="Q1337:Q1360" si="637">(P1337/0.09)/N1337</f>
        <v>0.19769982354854562</v>
      </c>
      <c r="R1337" s="71">
        <f>[9]Data!$W$1332</f>
        <v>948720.49</v>
      </c>
      <c r="S1337" s="78">
        <f t="shared" ref="S1337:S1360" si="638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ref="AA1337:AA1360" si="639">(Z1337/0.15)/X1337</f>
        <v>7.4564256742728111E-2</v>
      </c>
    </row>
    <row r="1338" spans="1:27" ht="13" x14ac:dyDescent="0.3">
      <c r="A1338" s="69">
        <v>45466</v>
      </c>
      <c r="B1338" s="58">
        <f t="shared" si="633"/>
        <v>23987569.962280013</v>
      </c>
      <c r="C1338" s="70">
        <f t="shared" si="634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35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36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37"/>
        <v>0.21424693023056846</v>
      </c>
      <c r="R1338" s="71">
        <f>[9]Data!$W$1333</f>
        <v>1094617.26</v>
      </c>
      <c r="S1338" s="78">
        <f t="shared" si="638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39"/>
        <v>7.5302241137731166E-2</v>
      </c>
    </row>
    <row r="1339" spans="1:27" ht="13" x14ac:dyDescent="0.3">
      <c r="A1339" s="69">
        <v>45473</v>
      </c>
      <c r="B1339" s="58">
        <f t="shared" si="633"/>
        <v>25868211.824299991</v>
      </c>
      <c r="C1339" s="70">
        <f t="shared" si="634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35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36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37"/>
        <v>0.12683003490992148</v>
      </c>
      <c r="R1339" s="71">
        <f>[9]Data!$W$1334</f>
        <v>1472664.0300000003</v>
      </c>
      <c r="S1339" s="78">
        <f t="shared" si="638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39"/>
        <v>7.6498191683125133E-2</v>
      </c>
    </row>
    <row r="1340" spans="1:27" ht="13" x14ac:dyDescent="0.3">
      <c r="A1340" s="69">
        <v>45480</v>
      </c>
      <c r="B1340" s="58">
        <f t="shared" si="633"/>
        <v>31736393.759839974</v>
      </c>
      <c r="C1340" s="70">
        <f t="shared" si="634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35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36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37"/>
        <v>0.28561625195750856</v>
      </c>
      <c r="R1340" s="71">
        <f>[9]Data!$W$1335</f>
        <v>1310648.92</v>
      </c>
      <c r="S1340" s="78">
        <f t="shared" si="638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39"/>
        <v>7.6831076684674524E-2</v>
      </c>
    </row>
    <row r="1341" spans="1:27" ht="13" x14ac:dyDescent="0.3">
      <c r="A1341" s="69">
        <v>45487</v>
      </c>
      <c r="B1341" s="58">
        <f t="shared" si="633"/>
        <v>21918519.563679993</v>
      </c>
      <c r="C1341" s="70">
        <f t="shared" si="634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35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36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37"/>
        <v>0.10742266477491479</v>
      </c>
      <c r="R1341" s="71">
        <f>[9]Data!$W$1336</f>
        <v>1109029.18</v>
      </c>
      <c r="S1341" s="78">
        <f t="shared" si="638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39"/>
        <v>7.5206767326060603E-2</v>
      </c>
    </row>
    <row r="1342" spans="1:27" ht="13" x14ac:dyDescent="0.3">
      <c r="A1342" s="69">
        <v>45494</v>
      </c>
      <c r="B1342" s="58">
        <f t="shared" si="633"/>
        <v>22292141.799300004</v>
      </c>
      <c r="C1342" s="70">
        <f t="shared" si="634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35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36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37"/>
        <v>0.15694183430169623</v>
      </c>
      <c r="R1342" s="71">
        <f>[9]Data!$W$1337</f>
        <v>1069450.33</v>
      </c>
      <c r="S1342" s="78">
        <f t="shared" si="638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39"/>
        <v>7.6451812947674308E-2</v>
      </c>
    </row>
    <row r="1343" spans="1:27" ht="13" x14ac:dyDescent="0.3">
      <c r="A1343" s="69">
        <v>45501</v>
      </c>
      <c r="B1343" s="58">
        <f t="shared" si="633"/>
        <v>30043961.801740002</v>
      </c>
      <c r="C1343" s="70">
        <f t="shared" si="634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35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36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37"/>
        <v>0.22955798691308646</v>
      </c>
      <c r="R1343" s="71">
        <f>[9]Data!$W$1338</f>
        <v>1297112.2</v>
      </c>
      <c r="S1343" s="78">
        <f t="shared" si="638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39"/>
        <v>7.54290843894974E-2</v>
      </c>
    </row>
    <row r="1344" spans="1:27" ht="13" x14ac:dyDescent="0.3">
      <c r="A1344" s="69">
        <v>45508</v>
      </c>
      <c r="B1344" s="58">
        <f t="shared" si="633"/>
        <v>27393823.044359993</v>
      </c>
      <c r="C1344" s="70">
        <f t="shared" si="634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35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36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37"/>
        <v>0.20628403681182153</v>
      </c>
      <c r="R1344" s="71">
        <f>[9]Data!$W$1339</f>
        <v>1453086.6400000001</v>
      </c>
      <c r="S1344" s="78">
        <f t="shared" si="638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39"/>
        <v>7.496821361247831E-2</v>
      </c>
    </row>
    <row r="1345" spans="1:27" ht="13" x14ac:dyDescent="0.3">
      <c r="A1345" s="69">
        <v>45515</v>
      </c>
      <c r="B1345" s="58">
        <f t="shared" si="633"/>
        <v>26518126.369720023</v>
      </c>
      <c r="C1345" s="70">
        <f t="shared" si="634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35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36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37"/>
        <v>0.25713931188370803</v>
      </c>
      <c r="R1345" s="71">
        <f>[9]Data!$W$1340</f>
        <v>1188088.6300000001</v>
      </c>
      <c r="S1345" s="78">
        <f t="shared" si="638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39"/>
        <v>7.8489493419938175E-2</v>
      </c>
    </row>
    <row r="1346" spans="1:27" ht="13" x14ac:dyDescent="0.3">
      <c r="A1346" s="69">
        <v>45522</v>
      </c>
      <c r="B1346" s="58">
        <f t="shared" si="633"/>
        <v>23948709.143539988</v>
      </c>
      <c r="C1346" s="70">
        <f t="shared" si="634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35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36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37"/>
        <v>0.21736413465192114</v>
      </c>
      <c r="R1346" s="71">
        <f>[9]Data!$W$1341</f>
        <v>1055860.6499999999</v>
      </c>
      <c r="S1346" s="78">
        <f t="shared" si="638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39"/>
        <v>7.6728724190370023E-2</v>
      </c>
    </row>
    <row r="1347" spans="1:27" ht="13" x14ac:dyDescent="0.3">
      <c r="A1347" s="69">
        <v>45529</v>
      </c>
      <c r="B1347" s="58">
        <f t="shared" si="633"/>
        <v>24758040.170400001</v>
      </c>
      <c r="C1347" s="70">
        <f t="shared" si="634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35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36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37"/>
        <v>0.20640538116178389</v>
      </c>
      <c r="R1347" s="71">
        <f>[9]Data!$W$1342</f>
        <v>1255186.18</v>
      </c>
      <c r="S1347" s="78">
        <f t="shared" si="638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39"/>
        <v>7.5575455701330785E-2</v>
      </c>
    </row>
    <row r="1348" spans="1:27" ht="13" x14ac:dyDescent="0.3">
      <c r="A1348" s="69">
        <v>45536</v>
      </c>
      <c r="B1348" s="58">
        <f t="shared" si="633"/>
        <v>29370078.079859991</v>
      </c>
      <c r="C1348" s="70">
        <f t="shared" si="634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35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36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37"/>
        <v>0.18247904575331822</v>
      </c>
      <c r="R1348" s="71">
        <f>[9]Data!$W$1343</f>
        <v>1455262.2999999998</v>
      </c>
      <c r="S1348" s="78">
        <f t="shared" si="638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39"/>
        <v>7.6042040450686882E-2</v>
      </c>
    </row>
    <row r="1349" spans="1:27" ht="13" x14ac:dyDescent="0.3">
      <c r="A1349" s="69">
        <v>45543</v>
      </c>
      <c r="B1349" s="58">
        <f t="shared" si="633"/>
        <v>27739386.851500016</v>
      </c>
      <c r="C1349" s="70">
        <f t="shared" si="634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35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36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37"/>
        <v>0.23215105326192148</v>
      </c>
      <c r="R1349" s="71">
        <f>[9]Data!$W$1344</f>
        <v>1090715.8599999999</v>
      </c>
      <c r="S1349" s="78">
        <f t="shared" si="638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39"/>
        <v>7.5344375736673075E-2</v>
      </c>
    </row>
    <row r="1350" spans="1:27" ht="13" x14ac:dyDescent="0.3">
      <c r="A1350" s="69">
        <v>45550</v>
      </c>
      <c r="B1350" s="58">
        <f t="shared" si="633"/>
        <v>23520227.545899972</v>
      </c>
      <c r="C1350" s="70">
        <f t="shared" si="634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35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36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37"/>
        <v>0.19365109588403842</v>
      </c>
      <c r="R1350" s="71">
        <f>[9]Data!$W$1345</f>
        <v>1078877.2799999998</v>
      </c>
      <c r="S1350" s="78">
        <f t="shared" si="638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39"/>
        <v>7.8548769955547174E-2</v>
      </c>
    </row>
    <row r="1351" spans="1:27" ht="13" x14ac:dyDescent="0.3">
      <c r="A1351" s="69">
        <v>45557</v>
      </c>
      <c r="B1351" s="58">
        <f t="shared" si="633"/>
        <v>19708389.988699995</v>
      </c>
      <c r="C1351" s="70">
        <f t="shared" si="634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35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36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37"/>
        <v>0.1794767598817345</v>
      </c>
      <c r="R1351" s="71">
        <f>[9]Data!$W$1346</f>
        <v>1181886.3700000001</v>
      </c>
      <c r="S1351" s="78">
        <f t="shared" si="638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39"/>
        <v>7.5568293848446974E-2</v>
      </c>
    </row>
    <row r="1352" spans="1:27" ht="13" x14ac:dyDescent="0.3">
      <c r="A1352" s="69">
        <v>45564</v>
      </c>
      <c r="B1352" s="58">
        <f t="shared" si="633"/>
        <v>28156363.661299992</v>
      </c>
      <c r="C1352" s="70">
        <f t="shared" si="634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35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36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37"/>
        <v>0.19199687892598499</v>
      </c>
      <c r="R1352" s="71">
        <f>[9]Data!$W$1347</f>
        <v>1434827.71</v>
      </c>
      <c r="S1352" s="78">
        <f t="shared" si="638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39"/>
        <v>7.51679826520677E-2</v>
      </c>
    </row>
    <row r="1353" spans="1:27" ht="13" x14ac:dyDescent="0.3">
      <c r="A1353" s="69">
        <v>45571</v>
      </c>
      <c r="B1353" s="58">
        <f t="shared" si="633"/>
        <v>28020978.442400016</v>
      </c>
      <c r="C1353" s="70">
        <f t="shared" si="634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35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36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37"/>
        <v>0.1141602790139552</v>
      </c>
      <c r="R1353" s="71">
        <f>[9]Data!$W$1348</f>
        <v>1401604.1</v>
      </c>
      <c r="S1353" s="78">
        <f t="shared" si="638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39"/>
        <v>7.3726110322253277E-2</v>
      </c>
    </row>
    <row r="1354" spans="1:27" ht="13" x14ac:dyDescent="0.3">
      <c r="A1354" s="69">
        <v>45578</v>
      </c>
      <c r="B1354" s="58">
        <f t="shared" si="633"/>
        <v>25183322.594499983</v>
      </c>
      <c r="C1354" s="70">
        <f t="shared" si="634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35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36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37"/>
        <v>0.19578952909203132</v>
      </c>
      <c r="R1354" s="71">
        <f>[9]Data!$W$1349</f>
        <v>1188949.99</v>
      </c>
      <c r="S1354" s="78">
        <f t="shared" si="638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39"/>
        <v>7.4787961485088775E-2</v>
      </c>
    </row>
    <row r="1355" spans="1:27" ht="13" x14ac:dyDescent="0.3">
      <c r="A1355" s="69">
        <v>45585</v>
      </c>
      <c r="B1355" s="58">
        <f t="shared" si="633"/>
        <v>18478318.130500015</v>
      </c>
      <c r="C1355" s="70">
        <f t="shared" si="634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35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36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37"/>
        <v>0.16721868326624545</v>
      </c>
      <c r="R1355" s="71">
        <f>[9]Data!$W$1350</f>
        <v>970594.84</v>
      </c>
      <c r="S1355" s="78">
        <f t="shared" si="638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39"/>
        <v>7.8127791850352998E-2</v>
      </c>
    </row>
    <row r="1356" spans="1:27" ht="13" x14ac:dyDescent="0.3">
      <c r="A1356" s="69">
        <v>45592</v>
      </c>
      <c r="B1356" s="58">
        <f t="shared" si="633"/>
        <v>28428623.048499987</v>
      </c>
      <c r="C1356" s="70">
        <f t="shared" si="634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35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36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37"/>
        <v>0.2048709514019032</v>
      </c>
      <c r="R1356" s="71">
        <f>[9]Data!$W$1351</f>
        <v>1275806.67</v>
      </c>
      <c r="S1356" s="78">
        <f t="shared" si="638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39"/>
        <v>7.7608272467624945E-2</v>
      </c>
    </row>
    <row r="1357" spans="1:27" ht="13" x14ac:dyDescent="0.3">
      <c r="A1357" s="69">
        <v>45599</v>
      </c>
      <c r="B1357" s="58">
        <f t="shared" si="633"/>
        <v>25273460.988900013</v>
      </c>
      <c r="C1357" s="70">
        <f t="shared" si="634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35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36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37"/>
        <v>0.23707129350033362</v>
      </c>
      <c r="R1357" s="71">
        <f>[9]Data!$W$1352</f>
        <v>1490835.15</v>
      </c>
      <c r="S1357" s="78">
        <f t="shared" si="638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39"/>
        <v>7.6419656191685503E-2</v>
      </c>
    </row>
    <row r="1358" spans="1:27" ht="13" x14ac:dyDescent="0.3">
      <c r="A1358" s="69">
        <v>45606</v>
      </c>
      <c r="B1358" s="58">
        <f t="shared" si="633"/>
        <v>27656296.131299987</v>
      </c>
      <c r="C1358" s="70">
        <f t="shared" si="634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35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36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37"/>
        <v>0.19995717706406996</v>
      </c>
      <c r="R1358" s="71">
        <f>[9]Data!$W$1353</f>
        <v>1197773.6000000001</v>
      </c>
      <c r="S1358" s="78">
        <f t="shared" si="638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39"/>
        <v>7.577956007398895E-2</v>
      </c>
    </row>
    <row r="1359" spans="1:27" ht="13" x14ac:dyDescent="0.3">
      <c r="A1359" s="69">
        <v>45613</v>
      </c>
      <c r="B1359" s="58">
        <f t="shared" si="633"/>
        <v>23291307.727000006</v>
      </c>
      <c r="C1359" s="70">
        <f t="shared" si="634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35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36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37"/>
        <v>0.26951697769538907</v>
      </c>
      <c r="R1359" s="71">
        <f>[9]Data!$W$1354</f>
        <v>941953.05</v>
      </c>
      <c r="S1359" s="78">
        <f t="shared" si="638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39"/>
        <v>7.4126943662647701E-2</v>
      </c>
    </row>
    <row r="1360" spans="1:27" ht="13" x14ac:dyDescent="0.3">
      <c r="A1360" s="69">
        <v>45620</v>
      </c>
      <c r="B1360" s="58">
        <f t="shared" si="633"/>
        <v>23000672.334100004</v>
      </c>
      <c r="C1360" s="70">
        <f t="shared" si="634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635"/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" si="640">(I1360/I1307)-1</f>
        <v>5.1626136594394856E-2</v>
      </c>
      <c r="K1360" s="74">
        <f>'[10]Marketshare 2018'!$ML$67</f>
        <v>8523926.0090999994</v>
      </c>
      <c r="L1360" s="76">
        <f t="shared" si="636"/>
        <v>4.2798994421242124E-2</v>
      </c>
      <c r="M1360" s="74">
        <v>379</v>
      </c>
      <c r="N1360" s="74">
        <f>'[10]Marketshare 2018'!$ML$24</f>
        <v>197721005</v>
      </c>
      <c r="O1360" s="77">
        <f t="shared" ref="O1360" si="641">(N1360/N1307)-1</f>
        <v>-0.17407041673913326</v>
      </c>
      <c r="P1360" s="74">
        <f>'[10]Marketshare 2018'!$ML$77</f>
        <v>2987658.6749999998</v>
      </c>
      <c r="Q1360" s="76">
        <f t="shared" si="637"/>
        <v>0.16789418757000552</v>
      </c>
      <c r="R1360" s="71">
        <f>[9]Data!$W$1355</f>
        <v>962799.26</v>
      </c>
      <c r="S1360" s="78">
        <f t="shared" si="638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ref="Y1360" si="642">(X1360/X1307)-1</f>
        <v>8.6293645806546415E-2</v>
      </c>
      <c r="Z1360" s="74">
        <f>'[11]From Apr 2023'!$ML$18</f>
        <v>2207712.61</v>
      </c>
      <c r="AA1360" s="76">
        <f t="shared" si="639"/>
        <v>7.5481564158727171E-2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2024-12-11T13:07:40Z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