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Dec 2024/"/>
    </mc:Choice>
  </mc:AlternateContent>
  <xr:revisionPtr revIDLastSave="140" documentId="13_ncr:1_{1FAF03AF-DF68-4C10-ACFD-98AF1A4E8471}" xr6:coauthVersionLast="47" xr6:coauthVersionMax="47" xr10:uidLastSave="{CFDB583A-6442-451D-81AC-258A2F0BD7DA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64" i="1" l="1"/>
  <c r="X1364" i="1"/>
  <c r="P1364" i="1"/>
  <c r="N1364" i="1"/>
  <c r="K1364" i="1"/>
  <c r="Z1363" i="1"/>
  <c r="Z1362" i="1"/>
  <c r="Z1361" i="1"/>
  <c r="X1363" i="1"/>
  <c r="X1362" i="1"/>
  <c r="X1361" i="1"/>
  <c r="P1363" i="1"/>
  <c r="P1362" i="1"/>
  <c r="P1361" i="1"/>
  <c r="N1363" i="1"/>
  <c r="N1362" i="1"/>
  <c r="N1361" i="1"/>
  <c r="K1363" i="1"/>
  <c r="K1362" i="1"/>
  <c r="K1361" i="1"/>
  <c r="I1364" i="1"/>
  <c r="I1363" i="1"/>
  <c r="I1362" i="1"/>
  <c r="I1361" i="1"/>
  <c r="Z1360" i="1"/>
  <c r="X1360" i="1"/>
  <c r="Y1360" i="1" s="1"/>
  <c r="V1360" i="1"/>
  <c r="U1360" i="1"/>
  <c r="R1360" i="1"/>
  <c r="S1360" i="1" s="1"/>
  <c r="P1360" i="1"/>
  <c r="N1360" i="1"/>
  <c r="O1360" i="1" s="1"/>
  <c r="K1360" i="1"/>
  <c r="I1360" i="1"/>
  <c r="J1360" i="1" s="1"/>
  <c r="E1360" i="1"/>
  <c r="G1360" i="1" s="1"/>
  <c r="D1360" i="1"/>
  <c r="Z1359" i="1"/>
  <c r="X1359" i="1"/>
  <c r="Y1359" i="1" s="1"/>
  <c r="V1359" i="1"/>
  <c r="U1359" i="1"/>
  <c r="R1359" i="1"/>
  <c r="S1359" i="1" s="1"/>
  <c r="P1359" i="1"/>
  <c r="N1359" i="1"/>
  <c r="O1359" i="1" s="1"/>
  <c r="K1359" i="1"/>
  <c r="I1359" i="1"/>
  <c r="J1359" i="1" s="1"/>
  <c r="E1359" i="1"/>
  <c r="G1359" i="1" s="1"/>
  <c r="D1359" i="1"/>
  <c r="Z1358" i="1"/>
  <c r="X1358" i="1"/>
  <c r="V1358" i="1"/>
  <c r="U1358" i="1"/>
  <c r="R1358" i="1"/>
  <c r="S1358" i="1" s="1"/>
  <c r="P1358" i="1"/>
  <c r="N1358" i="1"/>
  <c r="O1358" i="1" s="1"/>
  <c r="K1358" i="1"/>
  <c r="I1358" i="1"/>
  <c r="J1358" i="1" s="1"/>
  <c r="E1358" i="1"/>
  <c r="G1358" i="1" s="1"/>
  <c r="D1358" i="1"/>
  <c r="Z1357" i="1"/>
  <c r="X1357" i="1"/>
  <c r="Y1357" i="1" s="1"/>
  <c r="V1357" i="1"/>
  <c r="U1357" i="1"/>
  <c r="R1357" i="1"/>
  <c r="S1357" i="1" s="1"/>
  <c r="P1357" i="1"/>
  <c r="N1357" i="1"/>
  <c r="O1357" i="1" s="1"/>
  <c r="K1357" i="1"/>
  <c r="I1357" i="1"/>
  <c r="J1357" i="1" s="1"/>
  <c r="E1357" i="1"/>
  <c r="G1357" i="1" s="1"/>
  <c r="D1357" i="1"/>
  <c r="Z1356" i="1"/>
  <c r="X1356" i="1"/>
  <c r="V1356" i="1"/>
  <c r="U1356" i="1"/>
  <c r="R1356" i="1"/>
  <c r="S1356" i="1" s="1"/>
  <c r="P1356" i="1"/>
  <c r="Q1356" i="1" s="1"/>
  <c r="N1356" i="1"/>
  <c r="O1356" i="1" s="1"/>
  <c r="K1356" i="1"/>
  <c r="I1356" i="1"/>
  <c r="J1356" i="1" s="1"/>
  <c r="E1356" i="1"/>
  <c r="G1356" i="1" s="1"/>
  <c r="D1356" i="1"/>
  <c r="Z1355" i="1"/>
  <c r="X1355" i="1"/>
  <c r="Y1355" i="1" s="1"/>
  <c r="V1355" i="1"/>
  <c r="U1355" i="1"/>
  <c r="R1355" i="1"/>
  <c r="S1355" i="1" s="1"/>
  <c r="P1355" i="1"/>
  <c r="N1355" i="1"/>
  <c r="O1355" i="1" s="1"/>
  <c r="K1355" i="1"/>
  <c r="I1355" i="1"/>
  <c r="J1355" i="1" s="1"/>
  <c r="E1355" i="1"/>
  <c r="G1355" i="1" s="1"/>
  <c r="D1355" i="1"/>
  <c r="Z1354" i="1"/>
  <c r="X1354" i="1"/>
  <c r="V1354" i="1"/>
  <c r="U1354" i="1"/>
  <c r="R1354" i="1"/>
  <c r="S1354" i="1" s="1"/>
  <c r="P1354" i="1"/>
  <c r="N1354" i="1"/>
  <c r="O1354" i="1" s="1"/>
  <c r="K1354" i="1"/>
  <c r="I1354" i="1"/>
  <c r="J1354" i="1" s="1"/>
  <c r="E1354" i="1"/>
  <c r="G1354" i="1" s="1"/>
  <c r="D1354" i="1"/>
  <c r="Z1353" i="1"/>
  <c r="X1353" i="1"/>
  <c r="Y1353" i="1" s="1"/>
  <c r="V1353" i="1"/>
  <c r="U1353" i="1"/>
  <c r="R1353" i="1"/>
  <c r="S1353" i="1" s="1"/>
  <c r="P1353" i="1"/>
  <c r="N1353" i="1"/>
  <c r="O1353" i="1" s="1"/>
  <c r="K1353" i="1"/>
  <c r="I1353" i="1"/>
  <c r="J1353" i="1" s="1"/>
  <c r="E1353" i="1"/>
  <c r="G1353" i="1" s="1"/>
  <c r="D1353" i="1"/>
  <c r="Z1352" i="1"/>
  <c r="X1352" i="1"/>
  <c r="V1352" i="1"/>
  <c r="U1352" i="1"/>
  <c r="R1352" i="1"/>
  <c r="S1352" i="1" s="1"/>
  <c r="P1352" i="1"/>
  <c r="N1352" i="1"/>
  <c r="O1352" i="1" s="1"/>
  <c r="K1352" i="1"/>
  <c r="I1352" i="1"/>
  <c r="J1352" i="1" s="1"/>
  <c r="E1352" i="1"/>
  <c r="G1352" i="1" s="1"/>
  <c r="D1352" i="1"/>
  <c r="Z1351" i="1"/>
  <c r="X1351" i="1"/>
  <c r="Y1351" i="1" s="1"/>
  <c r="V1351" i="1"/>
  <c r="U1351" i="1"/>
  <c r="R1351" i="1"/>
  <c r="S1351" i="1" s="1"/>
  <c r="P1351" i="1"/>
  <c r="N1351" i="1"/>
  <c r="O1351" i="1" s="1"/>
  <c r="K1351" i="1"/>
  <c r="I1351" i="1"/>
  <c r="J1351" i="1" s="1"/>
  <c r="E1351" i="1"/>
  <c r="G1351" i="1" s="1"/>
  <c r="D1351" i="1"/>
  <c r="Z1350" i="1"/>
  <c r="X1350" i="1"/>
  <c r="V1350" i="1"/>
  <c r="U1350" i="1"/>
  <c r="R1350" i="1"/>
  <c r="S1350" i="1" s="1"/>
  <c r="P1350" i="1"/>
  <c r="N1350" i="1"/>
  <c r="O1350" i="1" s="1"/>
  <c r="K1350" i="1"/>
  <c r="I1350" i="1"/>
  <c r="J1350" i="1" s="1"/>
  <c r="E1350" i="1"/>
  <c r="G1350" i="1" s="1"/>
  <c r="D1350" i="1"/>
  <c r="Z1349" i="1"/>
  <c r="X1349" i="1"/>
  <c r="Y1349" i="1" s="1"/>
  <c r="V1349" i="1"/>
  <c r="U1349" i="1"/>
  <c r="R1349" i="1"/>
  <c r="S1349" i="1" s="1"/>
  <c r="P1349" i="1"/>
  <c r="N1349" i="1"/>
  <c r="O1349" i="1" s="1"/>
  <c r="K1349" i="1"/>
  <c r="I1349" i="1"/>
  <c r="J1349" i="1" s="1"/>
  <c r="E1349" i="1"/>
  <c r="G1349" i="1" s="1"/>
  <c r="D1349" i="1"/>
  <c r="Z1348" i="1"/>
  <c r="X1348" i="1"/>
  <c r="V1348" i="1"/>
  <c r="U1348" i="1"/>
  <c r="R1348" i="1"/>
  <c r="S1348" i="1" s="1"/>
  <c r="P1348" i="1"/>
  <c r="N1348" i="1"/>
  <c r="O1348" i="1" s="1"/>
  <c r="K1348" i="1"/>
  <c r="I1348" i="1"/>
  <c r="J1348" i="1" s="1"/>
  <c r="E1348" i="1"/>
  <c r="G1348" i="1" s="1"/>
  <c r="D1348" i="1"/>
  <c r="Z1347" i="1"/>
  <c r="X1347" i="1"/>
  <c r="Y1347" i="1" s="1"/>
  <c r="V1347" i="1"/>
  <c r="U1347" i="1"/>
  <c r="R1347" i="1"/>
  <c r="S1347" i="1" s="1"/>
  <c r="P1347" i="1"/>
  <c r="N1347" i="1"/>
  <c r="O1347" i="1" s="1"/>
  <c r="K1347" i="1"/>
  <c r="I1347" i="1"/>
  <c r="J1347" i="1" s="1"/>
  <c r="E1347" i="1"/>
  <c r="G1347" i="1" s="1"/>
  <c r="D1347" i="1"/>
  <c r="Z1346" i="1"/>
  <c r="X1346" i="1"/>
  <c r="V1346" i="1"/>
  <c r="U1346" i="1"/>
  <c r="R1346" i="1"/>
  <c r="S1346" i="1" s="1"/>
  <c r="P1346" i="1"/>
  <c r="N1346" i="1"/>
  <c r="O1346" i="1" s="1"/>
  <c r="K1346" i="1"/>
  <c r="I1346" i="1"/>
  <c r="J1346" i="1" s="1"/>
  <c r="E1346" i="1"/>
  <c r="G1346" i="1" s="1"/>
  <c r="D1346" i="1"/>
  <c r="Z1345" i="1"/>
  <c r="X1345" i="1"/>
  <c r="Y1345" i="1" s="1"/>
  <c r="V1345" i="1"/>
  <c r="U1345" i="1"/>
  <c r="R1345" i="1"/>
  <c r="S1345" i="1" s="1"/>
  <c r="P1345" i="1"/>
  <c r="N1345" i="1"/>
  <c r="O1345" i="1" s="1"/>
  <c r="K1345" i="1"/>
  <c r="I1345" i="1"/>
  <c r="J1345" i="1" s="1"/>
  <c r="E1345" i="1"/>
  <c r="G1345" i="1" s="1"/>
  <c r="D1345" i="1"/>
  <c r="Z1344" i="1"/>
  <c r="X1344" i="1"/>
  <c r="V1344" i="1"/>
  <c r="U1344" i="1"/>
  <c r="R1344" i="1"/>
  <c r="S1344" i="1" s="1"/>
  <c r="P1344" i="1"/>
  <c r="N1344" i="1"/>
  <c r="O1344" i="1" s="1"/>
  <c r="K1344" i="1"/>
  <c r="I1344" i="1"/>
  <c r="J1344" i="1" s="1"/>
  <c r="E1344" i="1"/>
  <c r="G1344" i="1" s="1"/>
  <c r="D1344" i="1"/>
  <c r="Z1343" i="1"/>
  <c r="X1343" i="1"/>
  <c r="Y1343" i="1" s="1"/>
  <c r="V1343" i="1"/>
  <c r="U1343" i="1"/>
  <c r="R1343" i="1"/>
  <c r="S1343" i="1" s="1"/>
  <c r="P1343" i="1"/>
  <c r="N1343" i="1"/>
  <c r="O1343" i="1" s="1"/>
  <c r="K1343" i="1"/>
  <c r="I1343" i="1"/>
  <c r="J1343" i="1" s="1"/>
  <c r="E1343" i="1"/>
  <c r="G1343" i="1" s="1"/>
  <c r="D1343" i="1"/>
  <c r="Z1342" i="1"/>
  <c r="X1342" i="1"/>
  <c r="V1342" i="1"/>
  <c r="U1342" i="1"/>
  <c r="R1342" i="1"/>
  <c r="S1342" i="1" s="1"/>
  <c r="P1342" i="1"/>
  <c r="N1342" i="1"/>
  <c r="O1342" i="1" s="1"/>
  <c r="K1342" i="1"/>
  <c r="I1342" i="1"/>
  <c r="J1342" i="1" s="1"/>
  <c r="E1342" i="1"/>
  <c r="G1342" i="1" s="1"/>
  <c r="D1342" i="1"/>
  <c r="Z1341" i="1"/>
  <c r="X1341" i="1"/>
  <c r="Y1341" i="1" s="1"/>
  <c r="V1341" i="1"/>
  <c r="U1341" i="1"/>
  <c r="R1341" i="1"/>
  <c r="S1341" i="1" s="1"/>
  <c r="P1341" i="1"/>
  <c r="N1341" i="1"/>
  <c r="O1341" i="1" s="1"/>
  <c r="K1341" i="1"/>
  <c r="I1341" i="1"/>
  <c r="J1341" i="1" s="1"/>
  <c r="E1341" i="1"/>
  <c r="G1341" i="1" s="1"/>
  <c r="D1341" i="1"/>
  <c r="Z1340" i="1"/>
  <c r="X1340" i="1"/>
  <c r="V1340" i="1"/>
  <c r="U1340" i="1"/>
  <c r="R1340" i="1"/>
  <c r="S1340" i="1" s="1"/>
  <c r="P1340" i="1"/>
  <c r="N1340" i="1"/>
  <c r="O1340" i="1" s="1"/>
  <c r="K1340" i="1"/>
  <c r="I1340" i="1"/>
  <c r="J1340" i="1" s="1"/>
  <c r="E1340" i="1"/>
  <c r="G1340" i="1" s="1"/>
  <c r="D1340" i="1"/>
  <c r="Z1339" i="1"/>
  <c r="X1339" i="1"/>
  <c r="Y1339" i="1" s="1"/>
  <c r="V1339" i="1"/>
  <c r="U1339" i="1"/>
  <c r="R1339" i="1"/>
  <c r="S1339" i="1" s="1"/>
  <c r="P1339" i="1"/>
  <c r="N1339" i="1"/>
  <c r="O1339" i="1" s="1"/>
  <c r="K1339" i="1"/>
  <c r="I1339" i="1"/>
  <c r="J1339" i="1" s="1"/>
  <c r="E1339" i="1"/>
  <c r="G1339" i="1" s="1"/>
  <c r="D1339" i="1"/>
  <c r="Z1338" i="1"/>
  <c r="X1338" i="1"/>
  <c r="V1338" i="1"/>
  <c r="U1338" i="1"/>
  <c r="R1338" i="1"/>
  <c r="S1338" i="1" s="1"/>
  <c r="P1338" i="1"/>
  <c r="N1338" i="1"/>
  <c r="O1338" i="1" s="1"/>
  <c r="K1338" i="1"/>
  <c r="I1338" i="1"/>
  <c r="J1338" i="1" s="1"/>
  <c r="E1338" i="1"/>
  <c r="G1338" i="1" s="1"/>
  <c r="D1338" i="1"/>
  <c r="Z1337" i="1"/>
  <c r="X1337" i="1"/>
  <c r="Y1337" i="1" s="1"/>
  <c r="V1337" i="1"/>
  <c r="U1337" i="1"/>
  <c r="R1337" i="1"/>
  <c r="S1337" i="1" s="1"/>
  <c r="P1337" i="1"/>
  <c r="N1337" i="1"/>
  <c r="O1337" i="1" s="1"/>
  <c r="K1337" i="1"/>
  <c r="I1337" i="1"/>
  <c r="J1337" i="1" s="1"/>
  <c r="E1337" i="1"/>
  <c r="G1337" i="1" s="1"/>
  <c r="D1337" i="1"/>
  <c r="Z1336" i="1"/>
  <c r="X1336" i="1"/>
  <c r="V1336" i="1"/>
  <c r="U1336" i="1"/>
  <c r="R1336" i="1"/>
  <c r="S1336" i="1" s="1"/>
  <c r="P1336" i="1"/>
  <c r="N1336" i="1"/>
  <c r="O1336" i="1" s="1"/>
  <c r="K1336" i="1"/>
  <c r="I1336" i="1"/>
  <c r="J1336" i="1" s="1"/>
  <c r="E1336" i="1"/>
  <c r="G1336" i="1" s="1"/>
  <c r="D1336" i="1"/>
  <c r="Z1335" i="1"/>
  <c r="X1335" i="1"/>
  <c r="Y1335" i="1" s="1"/>
  <c r="V1335" i="1"/>
  <c r="U1335" i="1"/>
  <c r="R1335" i="1"/>
  <c r="S1335" i="1" s="1"/>
  <c r="P1335" i="1"/>
  <c r="N1335" i="1"/>
  <c r="O1335" i="1" s="1"/>
  <c r="K1335" i="1"/>
  <c r="I1335" i="1"/>
  <c r="J1335" i="1" s="1"/>
  <c r="E1335" i="1"/>
  <c r="G1335" i="1" s="1"/>
  <c r="D1335" i="1"/>
  <c r="Z1334" i="1"/>
  <c r="X1334" i="1"/>
  <c r="V1334" i="1"/>
  <c r="U1334" i="1"/>
  <c r="R1334" i="1"/>
  <c r="S1334" i="1" s="1"/>
  <c r="P1334" i="1"/>
  <c r="N1334" i="1"/>
  <c r="O1334" i="1" s="1"/>
  <c r="K1334" i="1"/>
  <c r="I1334" i="1"/>
  <c r="J1334" i="1" s="1"/>
  <c r="E1334" i="1"/>
  <c r="G1334" i="1" s="1"/>
  <c r="D1334" i="1"/>
  <c r="Z1333" i="1"/>
  <c r="X1333" i="1"/>
  <c r="Y1333" i="1" s="1"/>
  <c r="V1333" i="1"/>
  <c r="U1333" i="1"/>
  <c r="R1333" i="1"/>
  <c r="S1333" i="1" s="1"/>
  <c r="P1333" i="1"/>
  <c r="N1333" i="1"/>
  <c r="O1333" i="1" s="1"/>
  <c r="K1333" i="1"/>
  <c r="I1333" i="1"/>
  <c r="J1333" i="1" s="1"/>
  <c r="E1333" i="1"/>
  <c r="G1333" i="1" s="1"/>
  <c r="D1333" i="1"/>
  <c r="Z1332" i="1"/>
  <c r="X1332" i="1"/>
  <c r="V1332" i="1"/>
  <c r="U1332" i="1"/>
  <c r="R1332" i="1"/>
  <c r="S1332" i="1" s="1"/>
  <c r="P1332" i="1"/>
  <c r="N1332" i="1"/>
  <c r="O1332" i="1" s="1"/>
  <c r="K1332" i="1"/>
  <c r="I1332" i="1"/>
  <c r="J1332" i="1" s="1"/>
  <c r="E1332" i="1"/>
  <c r="G1332" i="1" s="1"/>
  <c r="D1332" i="1"/>
  <c r="Z1331" i="1"/>
  <c r="X1331" i="1"/>
  <c r="Y1331" i="1" s="1"/>
  <c r="V1331" i="1"/>
  <c r="U1331" i="1"/>
  <c r="R1331" i="1"/>
  <c r="S1331" i="1" s="1"/>
  <c r="P1331" i="1"/>
  <c r="O1331" i="1"/>
  <c r="N1331" i="1"/>
  <c r="K1331" i="1"/>
  <c r="I1331" i="1"/>
  <c r="J1331" i="1" s="1"/>
  <c r="E1331" i="1"/>
  <c r="G1331" i="1" s="1"/>
  <c r="D1331" i="1"/>
  <c r="Z1330" i="1"/>
  <c r="X1330" i="1"/>
  <c r="V1330" i="1"/>
  <c r="U1330" i="1"/>
  <c r="R1330" i="1"/>
  <c r="S1330" i="1" s="1"/>
  <c r="P1330" i="1"/>
  <c r="N1330" i="1"/>
  <c r="O1330" i="1" s="1"/>
  <c r="K1330" i="1"/>
  <c r="J1330" i="1"/>
  <c r="I1330" i="1"/>
  <c r="E1330" i="1"/>
  <c r="G1330" i="1" s="1"/>
  <c r="D1330" i="1"/>
  <c r="Z1329" i="1"/>
  <c r="X1329" i="1"/>
  <c r="Y1329" i="1" s="1"/>
  <c r="V1329" i="1"/>
  <c r="U1329" i="1"/>
  <c r="R1329" i="1"/>
  <c r="S1329" i="1" s="1"/>
  <c r="P1329" i="1"/>
  <c r="N1329" i="1"/>
  <c r="O1329" i="1" s="1"/>
  <c r="K1329" i="1"/>
  <c r="I1329" i="1"/>
  <c r="J1329" i="1" s="1"/>
  <c r="E1329" i="1"/>
  <c r="G1329" i="1" s="1"/>
  <c r="D1329" i="1"/>
  <c r="Z1328" i="1"/>
  <c r="X1328" i="1"/>
  <c r="V1328" i="1"/>
  <c r="U1328" i="1"/>
  <c r="R1328" i="1"/>
  <c r="S1328" i="1" s="1"/>
  <c r="P1328" i="1"/>
  <c r="N1328" i="1"/>
  <c r="O1328" i="1" s="1"/>
  <c r="K1328" i="1"/>
  <c r="I1328" i="1"/>
  <c r="J1328" i="1" s="1"/>
  <c r="E1328" i="1"/>
  <c r="G1328" i="1" s="1"/>
  <c r="D1328" i="1"/>
  <c r="Z1327" i="1"/>
  <c r="X1327" i="1"/>
  <c r="Y1327" i="1" s="1"/>
  <c r="V1327" i="1"/>
  <c r="U1327" i="1"/>
  <c r="S1327" i="1"/>
  <c r="R1327" i="1"/>
  <c r="P1327" i="1"/>
  <c r="N1327" i="1"/>
  <c r="O1327" i="1" s="1"/>
  <c r="K1327" i="1"/>
  <c r="I1327" i="1"/>
  <c r="J1327" i="1" s="1"/>
  <c r="E1327" i="1"/>
  <c r="G1327" i="1" s="1"/>
  <c r="D1327" i="1"/>
  <c r="Z1326" i="1"/>
  <c r="X1326" i="1"/>
  <c r="V1326" i="1"/>
  <c r="U1326" i="1"/>
  <c r="R1326" i="1"/>
  <c r="S1326" i="1" s="1"/>
  <c r="P1326" i="1"/>
  <c r="N1326" i="1"/>
  <c r="O1326" i="1" s="1"/>
  <c r="K1326" i="1"/>
  <c r="I1326" i="1"/>
  <c r="J1326" i="1" s="1"/>
  <c r="E1326" i="1"/>
  <c r="G1326" i="1" s="1"/>
  <c r="D1326" i="1"/>
  <c r="Z1325" i="1"/>
  <c r="X1325" i="1"/>
  <c r="Y1325" i="1" s="1"/>
  <c r="V1325" i="1"/>
  <c r="U1325" i="1"/>
  <c r="S1325" i="1"/>
  <c r="R1325" i="1"/>
  <c r="P1325" i="1"/>
  <c r="O1325" i="1"/>
  <c r="N1325" i="1"/>
  <c r="K1325" i="1"/>
  <c r="I1325" i="1"/>
  <c r="J1325" i="1" s="1"/>
  <c r="E1325" i="1"/>
  <c r="G1325" i="1" s="1"/>
  <c r="D1325" i="1"/>
  <c r="Z1324" i="1"/>
  <c r="X1324" i="1"/>
  <c r="V1324" i="1"/>
  <c r="U1324" i="1"/>
  <c r="R1324" i="1"/>
  <c r="S1324" i="1" s="1"/>
  <c r="P1324" i="1"/>
  <c r="Q1324" i="1" s="1"/>
  <c r="N1324" i="1"/>
  <c r="O1324" i="1" s="1"/>
  <c r="K1324" i="1"/>
  <c r="J1324" i="1"/>
  <c r="I1324" i="1"/>
  <c r="E1324" i="1"/>
  <c r="G1324" i="1" s="1"/>
  <c r="D1324" i="1"/>
  <c r="Z1323" i="1"/>
  <c r="X1323" i="1"/>
  <c r="Y1323" i="1" s="1"/>
  <c r="V1323" i="1"/>
  <c r="U1323" i="1"/>
  <c r="R1323" i="1"/>
  <c r="S1323" i="1" s="1"/>
  <c r="P1323" i="1"/>
  <c r="N1323" i="1"/>
  <c r="O1323" i="1" s="1"/>
  <c r="K1323" i="1"/>
  <c r="L1323" i="1" s="1"/>
  <c r="I1323" i="1"/>
  <c r="J1323" i="1" s="1"/>
  <c r="E1323" i="1"/>
  <c r="G1323" i="1" s="1"/>
  <c r="D1323" i="1"/>
  <c r="Z1322" i="1"/>
  <c r="X1322" i="1"/>
  <c r="V1322" i="1"/>
  <c r="U1322" i="1"/>
  <c r="R1322" i="1"/>
  <c r="S1322" i="1" s="1"/>
  <c r="P1322" i="1"/>
  <c r="N1322" i="1"/>
  <c r="O1322" i="1" s="1"/>
  <c r="K1322" i="1"/>
  <c r="I1322" i="1"/>
  <c r="J1322" i="1" s="1"/>
  <c r="E1322" i="1"/>
  <c r="G1322" i="1" s="1"/>
  <c r="D1322" i="1"/>
  <c r="Z1321" i="1"/>
  <c r="X1321" i="1"/>
  <c r="Y1321" i="1" s="1"/>
  <c r="V1321" i="1"/>
  <c r="U1321" i="1"/>
  <c r="R1321" i="1"/>
  <c r="S1321" i="1" s="1"/>
  <c r="P1321" i="1"/>
  <c r="N1321" i="1"/>
  <c r="O1321" i="1" s="1"/>
  <c r="K1321" i="1"/>
  <c r="I1321" i="1"/>
  <c r="E1321" i="1"/>
  <c r="G1321" i="1" s="1"/>
  <c r="D1321" i="1"/>
  <c r="Z1320" i="1"/>
  <c r="X1320" i="1"/>
  <c r="V1320" i="1"/>
  <c r="U1320" i="1"/>
  <c r="R1320" i="1"/>
  <c r="S1320" i="1" s="1"/>
  <c r="P1320" i="1"/>
  <c r="N1320" i="1"/>
  <c r="O1320" i="1" s="1"/>
  <c r="K1320" i="1"/>
  <c r="I1320" i="1"/>
  <c r="J1320" i="1" s="1"/>
  <c r="E1320" i="1"/>
  <c r="G1320" i="1" s="1"/>
  <c r="D1320" i="1"/>
  <c r="Z1319" i="1"/>
  <c r="X1319" i="1"/>
  <c r="Y1319" i="1" s="1"/>
  <c r="V1319" i="1"/>
  <c r="U1319" i="1"/>
  <c r="R1319" i="1"/>
  <c r="S1319" i="1" s="1"/>
  <c r="P1319" i="1"/>
  <c r="N1319" i="1"/>
  <c r="O1319" i="1" s="1"/>
  <c r="K1319" i="1"/>
  <c r="I1319" i="1"/>
  <c r="E1319" i="1"/>
  <c r="G1319" i="1" s="1"/>
  <c r="D1319" i="1"/>
  <c r="Z1318" i="1"/>
  <c r="X1318" i="1"/>
  <c r="V1318" i="1"/>
  <c r="U1318" i="1"/>
  <c r="R1318" i="1"/>
  <c r="S1318" i="1" s="1"/>
  <c r="P1318" i="1"/>
  <c r="N1318" i="1"/>
  <c r="K1318" i="1"/>
  <c r="L1318" i="1" s="1"/>
  <c r="I1318" i="1"/>
  <c r="J1318" i="1" s="1"/>
  <c r="E1318" i="1"/>
  <c r="G1318" i="1" s="1"/>
  <c r="D1318" i="1"/>
  <c r="Z1317" i="1"/>
  <c r="X1317" i="1"/>
  <c r="Y1317" i="1" s="1"/>
  <c r="V1317" i="1"/>
  <c r="U1317" i="1"/>
  <c r="R1317" i="1"/>
  <c r="S1317" i="1" s="1"/>
  <c r="P1317" i="1"/>
  <c r="N1317" i="1"/>
  <c r="O1317" i="1" s="1"/>
  <c r="K1317" i="1"/>
  <c r="I1317" i="1"/>
  <c r="J1317" i="1" s="1"/>
  <c r="E1317" i="1"/>
  <c r="G1317" i="1" s="1"/>
  <c r="D1317" i="1"/>
  <c r="Z1316" i="1"/>
  <c r="X1316" i="1"/>
  <c r="V1316" i="1"/>
  <c r="U1316" i="1"/>
  <c r="R1316" i="1"/>
  <c r="S1316" i="1" s="1"/>
  <c r="P1316" i="1"/>
  <c r="N1316" i="1"/>
  <c r="O1316" i="1" s="1"/>
  <c r="K1316" i="1"/>
  <c r="I1316" i="1"/>
  <c r="J1316" i="1" s="1"/>
  <c r="E1316" i="1"/>
  <c r="G1316" i="1" s="1"/>
  <c r="D1316" i="1"/>
  <c r="Z1315" i="1"/>
  <c r="X1315" i="1"/>
  <c r="Y1315" i="1" s="1"/>
  <c r="V1315" i="1"/>
  <c r="U1315" i="1"/>
  <c r="R1315" i="1"/>
  <c r="S1315" i="1" s="1"/>
  <c r="P1315" i="1"/>
  <c r="N1315" i="1"/>
  <c r="O1315" i="1" s="1"/>
  <c r="K1315" i="1"/>
  <c r="I1315" i="1"/>
  <c r="E1315" i="1"/>
  <c r="G1315" i="1" s="1"/>
  <c r="D1315" i="1"/>
  <c r="Z1314" i="1"/>
  <c r="X1314" i="1"/>
  <c r="V1314" i="1"/>
  <c r="U1314" i="1"/>
  <c r="R1314" i="1"/>
  <c r="S1314" i="1" s="1"/>
  <c r="P1314" i="1"/>
  <c r="Q1314" i="1" s="1"/>
  <c r="O1314" i="1"/>
  <c r="N1314" i="1"/>
  <c r="K1314" i="1"/>
  <c r="B1314" i="1" s="1"/>
  <c r="J1314" i="1"/>
  <c r="I1314" i="1"/>
  <c r="E1314" i="1"/>
  <c r="G1314" i="1" s="1"/>
  <c r="D1314" i="1"/>
  <c r="C1314" i="1"/>
  <c r="L1357" i="1" l="1"/>
  <c r="L1319" i="1"/>
  <c r="Q1326" i="1"/>
  <c r="L1360" i="1"/>
  <c r="AA1357" i="1"/>
  <c r="L1349" i="1"/>
  <c r="Q1354" i="1"/>
  <c r="L1316" i="1"/>
  <c r="L1317" i="1"/>
  <c r="Q1322" i="1"/>
  <c r="Q1353" i="1"/>
  <c r="B1355" i="1"/>
  <c r="C1355" i="1" s="1"/>
  <c r="Q1352" i="1"/>
  <c r="Q1360" i="1"/>
  <c r="B1351" i="1"/>
  <c r="C1351" i="1" s="1"/>
  <c r="Q1341" i="1"/>
  <c r="B1321" i="1"/>
  <c r="C1321" i="1" s="1"/>
  <c r="AA1341" i="1"/>
  <c r="L1315" i="1"/>
  <c r="B1319" i="1"/>
  <c r="C1319" i="1" s="1"/>
  <c r="AA1329" i="1"/>
  <c r="Q1338" i="1"/>
  <c r="B1348" i="1"/>
  <c r="C1348" i="1" s="1"/>
  <c r="L1329" i="1"/>
  <c r="L1335" i="1"/>
  <c r="Q1327" i="1"/>
  <c r="Q1344" i="1"/>
  <c r="Q1316" i="1"/>
  <c r="Q1325" i="1"/>
  <c r="B1327" i="1"/>
  <c r="C1327" i="1" s="1"/>
  <c r="Q1332" i="1"/>
  <c r="B1333" i="1"/>
  <c r="C1333" i="1" s="1"/>
  <c r="Q1355" i="1"/>
  <c r="L1351" i="1"/>
  <c r="Q1328" i="1"/>
  <c r="L1321" i="1"/>
  <c r="B1343" i="1"/>
  <c r="C1343" i="1" s="1"/>
  <c r="L1337" i="1"/>
  <c r="Q1350" i="1"/>
  <c r="B1340" i="1"/>
  <c r="C1340" i="1" s="1"/>
  <c r="Q1340" i="1"/>
  <c r="AA1335" i="1"/>
  <c r="AA1319" i="1"/>
  <c r="Q1330" i="1"/>
  <c r="Q1339" i="1"/>
  <c r="B1341" i="1"/>
  <c r="C1341" i="1" s="1"/>
  <c r="AA1343" i="1"/>
  <c r="Q1358" i="1"/>
  <c r="AA1315" i="1"/>
  <c r="AA1317" i="1"/>
  <c r="AA1321" i="1"/>
  <c r="B1331" i="1"/>
  <c r="C1331" i="1" s="1"/>
  <c r="Q1348" i="1"/>
  <c r="B1359" i="1"/>
  <c r="C1359" i="1" s="1"/>
  <c r="Q1347" i="1"/>
  <c r="B1349" i="1"/>
  <c r="C1349" i="1" s="1"/>
  <c r="J1315" i="1"/>
  <c r="J1321" i="1"/>
  <c r="B1326" i="1"/>
  <c r="C1326" i="1" s="1"/>
  <c r="B1329" i="1"/>
  <c r="C1329" i="1" s="1"/>
  <c r="Q1346" i="1"/>
  <c r="B1354" i="1"/>
  <c r="C1354" i="1" s="1"/>
  <c r="B1357" i="1"/>
  <c r="C1357" i="1" s="1"/>
  <c r="Q1336" i="1"/>
  <c r="B1347" i="1"/>
  <c r="C1347" i="1" s="1"/>
  <c r="AA1349" i="1"/>
  <c r="B1334" i="1"/>
  <c r="C1334" i="1" s="1"/>
  <c r="B1337" i="1"/>
  <c r="C1337" i="1" s="1"/>
  <c r="L1343" i="1"/>
  <c r="B1322" i="1"/>
  <c r="C1322" i="1" s="1"/>
  <c r="Q1318" i="1"/>
  <c r="Q1319" i="1"/>
  <c r="Q1320" i="1"/>
  <c r="Q1334" i="1"/>
  <c r="B1345" i="1"/>
  <c r="C1345" i="1" s="1"/>
  <c r="Q1321" i="1"/>
  <c r="Q1333" i="1"/>
  <c r="B1335" i="1"/>
  <c r="C1335" i="1" s="1"/>
  <c r="B1339" i="1"/>
  <c r="C1339" i="1" s="1"/>
  <c r="B1325" i="1"/>
  <c r="C1325" i="1" s="1"/>
  <c r="AA1327" i="1"/>
  <c r="Q1342" i="1"/>
  <c r="B1353" i="1"/>
  <c r="C1353" i="1" s="1"/>
  <c r="AA1355" i="1"/>
  <c r="AA1328" i="1"/>
  <c r="Y1328" i="1"/>
  <c r="B1317" i="1"/>
  <c r="C1317" i="1" s="1"/>
  <c r="O1318" i="1"/>
  <c r="J1319" i="1"/>
  <c r="AA1320" i="1"/>
  <c r="Y1320" i="1"/>
  <c r="L1322" i="1"/>
  <c r="AA1323" i="1"/>
  <c r="L1331" i="1"/>
  <c r="B1336" i="1"/>
  <c r="C1336" i="1" s="1"/>
  <c r="AA1337" i="1"/>
  <c r="L1345" i="1"/>
  <c r="B1350" i="1"/>
  <c r="C1350" i="1" s="1"/>
  <c r="AA1351" i="1"/>
  <c r="L1359" i="1"/>
  <c r="AA1324" i="1"/>
  <c r="Y1324" i="1"/>
  <c r="Q1335" i="1"/>
  <c r="L1336" i="1"/>
  <c r="AA1338" i="1"/>
  <c r="Y1338" i="1"/>
  <c r="Q1349" i="1"/>
  <c r="L1350" i="1"/>
  <c r="AA1352" i="1"/>
  <c r="Y1352" i="1"/>
  <c r="B1360" i="1"/>
  <c r="C1360" i="1" s="1"/>
  <c r="AA1316" i="1"/>
  <c r="Y1316" i="1"/>
  <c r="L1326" i="1"/>
  <c r="L1340" i="1"/>
  <c r="AA1342" i="1"/>
  <c r="Y1342" i="1"/>
  <c r="L1354" i="1"/>
  <c r="AA1356" i="1"/>
  <c r="Y1356" i="1"/>
  <c r="L1327" i="1"/>
  <c r="B1332" i="1"/>
  <c r="C1332" i="1" s="1"/>
  <c r="AA1333" i="1"/>
  <c r="L1341" i="1"/>
  <c r="B1346" i="1"/>
  <c r="C1346" i="1" s="1"/>
  <c r="AA1347" i="1"/>
  <c r="L1355" i="1"/>
  <c r="Q1315" i="1"/>
  <c r="B1316" i="1"/>
  <c r="C1316" i="1" s="1"/>
  <c r="Q1331" i="1"/>
  <c r="L1332" i="1"/>
  <c r="AA1334" i="1"/>
  <c r="Y1334" i="1"/>
  <c r="Q1345" i="1"/>
  <c r="L1346" i="1"/>
  <c r="AA1348" i="1"/>
  <c r="Y1348" i="1"/>
  <c r="Q1359" i="1"/>
  <c r="AA1314" i="1"/>
  <c r="Y1314" i="1"/>
  <c r="B1328" i="1"/>
  <c r="C1328" i="1" s="1"/>
  <c r="B1342" i="1"/>
  <c r="C1342" i="1" s="1"/>
  <c r="B1356" i="1"/>
  <c r="C1356" i="1" s="1"/>
  <c r="B1320" i="1"/>
  <c r="C1320" i="1" s="1"/>
  <c r="L1328" i="1"/>
  <c r="AA1330" i="1"/>
  <c r="Y1330" i="1"/>
  <c r="L1342" i="1"/>
  <c r="AA1344" i="1"/>
  <c r="Y1344" i="1"/>
  <c r="L1356" i="1"/>
  <c r="AA1358" i="1"/>
  <c r="Y1358" i="1"/>
  <c r="B1315" i="1"/>
  <c r="C1315" i="1" s="1"/>
  <c r="AA1318" i="1"/>
  <c r="Y1318" i="1"/>
  <c r="L1320" i="1"/>
  <c r="B1324" i="1"/>
  <c r="C1324" i="1" s="1"/>
  <c r="AA1325" i="1"/>
  <c r="L1333" i="1"/>
  <c r="B1338" i="1"/>
  <c r="C1338" i="1" s="1"/>
  <c r="AA1339" i="1"/>
  <c r="L1347" i="1"/>
  <c r="B1352" i="1"/>
  <c r="C1352" i="1" s="1"/>
  <c r="AA1353" i="1"/>
  <c r="Q1323" i="1"/>
  <c r="L1324" i="1"/>
  <c r="AA1326" i="1"/>
  <c r="Y1326" i="1"/>
  <c r="Q1337" i="1"/>
  <c r="L1338" i="1"/>
  <c r="AA1340" i="1"/>
  <c r="Y1340" i="1"/>
  <c r="Q1351" i="1"/>
  <c r="L1352" i="1"/>
  <c r="AA1354" i="1"/>
  <c r="Y1354" i="1"/>
  <c r="AA1322" i="1"/>
  <c r="Y1322" i="1"/>
  <c r="L1334" i="1"/>
  <c r="AA1336" i="1"/>
  <c r="Y1336" i="1"/>
  <c r="L1348" i="1"/>
  <c r="AA1350" i="1"/>
  <c r="Y1350" i="1"/>
  <c r="L1314" i="1"/>
  <c r="B1323" i="1"/>
  <c r="C1323" i="1" s="1"/>
  <c r="L1325" i="1"/>
  <c r="B1330" i="1"/>
  <c r="C1330" i="1" s="1"/>
  <c r="AA1331" i="1"/>
  <c r="L1339" i="1"/>
  <c r="B1344" i="1"/>
  <c r="C1344" i="1" s="1"/>
  <c r="AA1345" i="1"/>
  <c r="L1353" i="1"/>
  <c r="B1358" i="1"/>
  <c r="C1358" i="1" s="1"/>
  <c r="AA1359" i="1"/>
  <c r="Q1317" i="1"/>
  <c r="B1318" i="1"/>
  <c r="C1318" i="1" s="1"/>
  <c r="Q1329" i="1"/>
  <c r="L1330" i="1"/>
  <c r="AA1332" i="1"/>
  <c r="Y1332" i="1"/>
  <c r="Q1343" i="1"/>
  <c r="L1344" i="1"/>
  <c r="AA1346" i="1"/>
  <c r="Y1346" i="1"/>
  <c r="Q1357" i="1"/>
  <c r="L1358" i="1"/>
  <c r="AA1360" i="1"/>
  <c r="V1364" i="1" l="1"/>
  <c r="U1364" i="1"/>
  <c r="R1364" i="1"/>
  <c r="E1364" i="1"/>
  <c r="D1364" i="1"/>
  <c r="V1363" i="1"/>
  <c r="U1363" i="1"/>
  <c r="R1363" i="1"/>
  <c r="E1363" i="1"/>
  <c r="D1363" i="1"/>
  <c r="V1362" i="1"/>
  <c r="U1362" i="1"/>
  <c r="R1362" i="1"/>
  <c r="E1362" i="1"/>
  <c r="D1362" i="1"/>
  <c r="V1361" i="1"/>
  <c r="U1361" i="1"/>
  <c r="R1361" i="1"/>
  <c r="E1361" i="1"/>
  <c r="D1361" i="1"/>
  <c r="Q1362" i="1" l="1"/>
  <c r="AA1362" i="1"/>
  <c r="AA1363" i="1"/>
  <c r="AA1364" i="1" l="1"/>
  <c r="AA1361" i="1"/>
  <c r="Q1361" i="1"/>
  <c r="Q1363" i="1"/>
  <c r="B1362" i="1"/>
  <c r="B1361" i="1"/>
  <c r="B1364" i="1"/>
  <c r="L1363" i="1"/>
  <c r="B1363" i="1"/>
  <c r="Q1364" i="1"/>
  <c r="L1364" i="1"/>
  <c r="L1362" i="1"/>
  <c r="L1361" i="1"/>
  <c r="P1313" i="1" l="1"/>
  <c r="N1313" i="1"/>
  <c r="K1313" i="1"/>
  <c r="I1313" i="1"/>
  <c r="P1312" i="1"/>
  <c r="N1312" i="1"/>
  <c r="K1312" i="1"/>
  <c r="I1312" i="1"/>
  <c r="P1311" i="1"/>
  <c r="N1311" i="1"/>
  <c r="O1364" i="1" s="1"/>
  <c r="K1311" i="1"/>
  <c r="I1311" i="1"/>
  <c r="J1364" i="1" s="1"/>
  <c r="P1310" i="1"/>
  <c r="N1310" i="1"/>
  <c r="O1363" i="1" s="1"/>
  <c r="K1310" i="1"/>
  <c r="I1310" i="1"/>
  <c r="J1363" i="1" s="1"/>
  <c r="P1309" i="1"/>
  <c r="N1309" i="1"/>
  <c r="O1362" i="1" s="1"/>
  <c r="K1309" i="1"/>
  <c r="I1309" i="1"/>
  <c r="J1362" i="1" s="1"/>
  <c r="P1308" i="1"/>
  <c r="N1308" i="1"/>
  <c r="O1361" i="1" s="1"/>
  <c r="K1308" i="1"/>
  <c r="I1308" i="1"/>
  <c r="J1361" i="1" s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Y1364" i="1" s="1"/>
  <c r="Z1310" i="1"/>
  <c r="X1310" i="1"/>
  <c r="Y1363" i="1" s="1"/>
  <c r="Z1309" i="1"/>
  <c r="X1309" i="1"/>
  <c r="Y1362" i="1" s="1"/>
  <c r="Z1308" i="1"/>
  <c r="X1308" i="1"/>
  <c r="Y1361" i="1" s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3" i="1" l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S1364" i="1" s="1"/>
  <c r="E1311" i="1"/>
  <c r="G1364" i="1" s="1"/>
  <c r="D1311" i="1"/>
  <c r="V1310" i="1"/>
  <c r="U1310" i="1"/>
  <c r="R1310" i="1"/>
  <c r="S1363" i="1" s="1"/>
  <c r="E1310" i="1"/>
  <c r="G1363" i="1" s="1"/>
  <c r="D1310" i="1"/>
  <c r="V1309" i="1"/>
  <c r="U1309" i="1"/>
  <c r="R1309" i="1"/>
  <c r="S1362" i="1" s="1"/>
  <c r="E1309" i="1"/>
  <c r="G1362" i="1" s="1"/>
  <c r="D1309" i="1"/>
  <c r="V1308" i="1"/>
  <c r="U1308" i="1"/>
  <c r="R1308" i="1"/>
  <c r="S1361" i="1" s="1"/>
  <c r="E1308" i="1"/>
  <c r="G1361" i="1" s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Q1313" i="1"/>
  <c r="AA1304" i="1"/>
  <c r="Q1298" i="1"/>
  <c r="AA1312" i="1"/>
  <c r="AA1302" i="1"/>
  <c r="B1308" i="1"/>
  <c r="C1361" i="1" s="1"/>
  <c r="L1301" i="1"/>
  <c r="L1299" i="1"/>
  <c r="L1300" i="1"/>
  <c r="Q1301" i="1"/>
  <c r="L1304" i="1"/>
  <c r="Q1311" i="1"/>
  <c r="Q1296" i="1"/>
  <c r="AA1297" i="1"/>
  <c r="B1311" i="1"/>
  <c r="C1364" i="1" s="1"/>
  <c r="AA1301" i="1"/>
  <c r="Q1305" i="1"/>
  <c r="AA1300" i="1"/>
  <c r="L1303" i="1"/>
  <c r="B1304" i="1"/>
  <c r="AA1306" i="1"/>
  <c r="L1308" i="1"/>
  <c r="AA1310" i="1"/>
  <c r="L1313" i="1"/>
  <c r="AA1299" i="1"/>
  <c r="B1303" i="1"/>
  <c r="Q1304" i="1"/>
  <c r="AA1311" i="1"/>
  <c r="AA1303" i="1"/>
  <c r="B1305" i="1"/>
  <c r="AA1309" i="1"/>
  <c r="L1296" i="1"/>
  <c r="Q1308" i="1"/>
  <c r="L1312" i="1"/>
  <c r="AA1298" i="1"/>
  <c r="Q1300" i="1"/>
  <c r="Q1309" i="1"/>
  <c r="L1310" i="1"/>
  <c r="Q1303" i="1"/>
  <c r="AA1305" i="1"/>
  <c r="AA1308" i="1"/>
  <c r="B1312" i="1"/>
  <c r="B1307" i="1"/>
  <c r="B1296" i="1"/>
  <c r="B1301" i="1"/>
  <c r="B1309" i="1"/>
  <c r="C1362" i="1" s="1"/>
  <c r="L1297" i="1"/>
  <c r="L1305" i="1"/>
  <c r="B1298" i="1"/>
  <c r="B1306" i="1"/>
  <c r="B1302" i="1"/>
  <c r="B1310" i="1"/>
  <c r="C1363" i="1" s="1"/>
  <c r="B1313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Q1104" i="1" s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L1074" i="1" s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AA1068" i="1" s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N1058" i="1"/>
  <c r="N1057" i="1"/>
  <c r="N1056" i="1"/>
  <c r="N1055" i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J1101" i="1" s="1"/>
  <c r="I1047" i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L1035" i="1" s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AA1057" i="1" s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S1088" i="1" s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S1013" i="1" s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L993" i="1" s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L992" i="1" s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J1041" i="1" s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L984" i="1" s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Q972" i="1" s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L934" i="1" s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G885" i="1" s="1"/>
  <c r="E886" i="1"/>
  <c r="E887" i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AA885" i="1"/>
  <c r="AA865" i="1"/>
  <c r="AA845" i="1"/>
  <c r="AA837" i="1"/>
  <c r="AA821" i="1"/>
  <c r="Q955" i="1"/>
  <c r="AA961" i="1"/>
  <c r="L963" i="1"/>
  <c r="O966" i="1"/>
  <c r="L966" i="1"/>
  <c r="AA1012" i="1"/>
  <c r="Q1017" i="1"/>
  <c r="Q1018" i="1"/>
  <c r="Q1019" i="1"/>
  <c r="L1020" i="1"/>
  <c r="Q1027" i="1"/>
  <c r="AA1028" i="1"/>
  <c r="Y1048" i="1"/>
  <c r="Q1048" i="1"/>
  <c r="O998" i="1"/>
  <c r="J1017" i="1"/>
  <c r="J985" i="1"/>
  <c r="O974" i="1"/>
  <c r="G826" i="1"/>
  <c r="S1015" i="1"/>
  <c r="S1052" i="1"/>
  <c r="G897" i="1"/>
  <c r="O990" i="1"/>
  <c r="Q990" i="1"/>
  <c r="Q1061" i="1"/>
  <c r="AA1063" i="1"/>
  <c r="J964" i="1"/>
  <c r="L1043" i="1"/>
  <c r="L978" i="1"/>
  <c r="Q1069" i="1"/>
  <c r="AA1071" i="1"/>
  <c r="Q1072" i="1"/>
  <c r="Q1082" i="1"/>
  <c r="L1082" i="1"/>
  <c r="L1084" i="1"/>
  <c r="L1085" i="1"/>
  <c r="L1087" i="1"/>
  <c r="L1091" i="1"/>
  <c r="Q1093" i="1"/>
  <c r="AA1100" i="1"/>
  <c r="G1010" i="1"/>
  <c r="G951" i="1"/>
  <c r="G850" i="1"/>
  <c r="S1091" i="1"/>
  <c r="G925" i="1"/>
  <c r="L1108" i="1"/>
  <c r="G957" i="1"/>
  <c r="Q915" i="1"/>
  <c r="AA877" i="1"/>
  <c r="Y930" i="1"/>
  <c r="L956" i="1"/>
  <c r="O1046" i="1"/>
  <c r="Q1046" i="1"/>
  <c r="AA1049" i="1"/>
  <c r="O1108" i="1"/>
  <c r="Y925" i="1"/>
  <c r="Y1037" i="1"/>
  <c r="Q1076" i="1"/>
  <c r="L1109" i="1"/>
  <c r="Q1031" i="1"/>
  <c r="O1081" i="1"/>
  <c r="O1087" i="1"/>
  <c r="L1063" i="1"/>
  <c r="L1071" i="1"/>
  <c r="J1093" i="1"/>
  <c r="O1109" i="1"/>
  <c r="O1098" i="1"/>
  <c r="Q1098" i="1"/>
  <c r="S1112" i="1"/>
  <c r="AA1060" i="1"/>
  <c r="AA1111" i="1"/>
  <c r="S1113" i="1"/>
  <c r="Q1114" i="1"/>
  <c r="L1114" i="1"/>
  <c r="O996" i="1" l="1"/>
  <c r="J939" i="1"/>
  <c r="G877" i="1"/>
  <c r="AA954" i="1"/>
  <c r="O1054" i="1"/>
  <c r="Y1078" i="1"/>
  <c r="Y1092" i="1"/>
  <c r="AA1079" i="1"/>
  <c r="AA853" i="1"/>
  <c r="S968" i="1"/>
  <c r="Y1032" i="1"/>
  <c r="G1083" i="1"/>
  <c r="J1085" i="1"/>
  <c r="L943" i="1"/>
  <c r="L1007" i="1"/>
  <c r="S1035" i="1"/>
  <c r="AA969" i="1"/>
  <c r="AA981" i="1"/>
  <c r="S1064" i="1"/>
  <c r="Y1081" i="1"/>
  <c r="J1112" i="1"/>
  <c r="Y886" i="1"/>
  <c r="L1003" i="1"/>
  <c r="Y1066" i="1"/>
  <c r="G991" i="1"/>
  <c r="Y899" i="1"/>
  <c r="O976" i="1"/>
  <c r="O1016" i="1"/>
  <c r="G1107" i="1"/>
  <c r="G1113" i="1"/>
  <c r="O1112" i="1"/>
  <c r="G940" i="1"/>
  <c r="G984" i="1"/>
  <c r="O999" i="1"/>
  <c r="G1018" i="1"/>
  <c r="G1024" i="1"/>
  <c r="Q1029" i="1"/>
  <c r="G1098" i="1"/>
  <c r="Y879" i="1"/>
  <c r="L1100" i="1"/>
  <c r="Y898" i="1"/>
  <c r="L931" i="1"/>
  <c r="Y1068" i="1"/>
  <c r="G1096" i="1"/>
  <c r="L999" i="1"/>
  <c r="S925" i="1"/>
  <c r="O1012" i="1"/>
  <c r="Y1065" i="1"/>
  <c r="Q1024" i="1"/>
  <c r="S952" i="1"/>
  <c r="Y936" i="1"/>
  <c r="S980" i="1"/>
  <c r="G1099" i="1"/>
  <c r="O948" i="1"/>
  <c r="J934" i="1"/>
  <c r="S979" i="1"/>
  <c r="G992" i="1"/>
  <c r="J997" i="1"/>
  <c r="J1011" i="1"/>
  <c r="J1049" i="1"/>
  <c r="J1100" i="1"/>
  <c r="L1061" i="1"/>
  <c r="Y927" i="1"/>
  <c r="Q1088" i="1"/>
  <c r="O1062" i="1"/>
  <c r="B1091" i="1"/>
  <c r="C1144" i="1" s="1"/>
  <c r="L865" i="1"/>
  <c r="Q1034" i="1"/>
  <c r="B1062" i="1"/>
  <c r="C1115" i="1" s="1"/>
  <c r="S870" i="1"/>
  <c r="O890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108" i="1" l="1"/>
  <c r="C991" i="1"/>
  <c r="C1044" i="1"/>
  <c r="C1091" i="1"/>
  <c r="C105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<sst xmlns="http://schemas.openxmlformats.org/spreadsheetml/2006/main" count="80" uniqueCount="39">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</sst>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64"/>
  <sheetViews>
    <sheetView tabSelected="1" topLeftCell="A7" zoomScaleNormal="100" zoomScaleSheetLayoutView="100" workbookViewId="0">
      <pane xSplit="1" ySplit="2" topLeftCell="P1356" activePane="bottomRight" state="frozen"/>
      <selection pane="topRight" activeCell="B7" sqref="B7"/>
      <selection pane="bottomLeft" activeCell="A9" sqref="A9"/>
      <selection pane="bottomRight" activeCell="X1364" sqref="X1364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59" si="609">+K1296+P1296+R1296+U1296+V1296+Z1296</f>
        <v>25622124.599359989</v>
      </c>
      <c r="C1296" s="70">
        <f t="shared" ref="C1296:C1359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59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59" si="612">(I1296/I1243)-1</f>
        <v>-3.2134634619004121E-2</v>
      </c>
      <c r="K1296" s="74">
        <f>'[8]Marketshare 2018'!$JY$67</f>
        <v>9448472.5293600019</v>
      </c>
      <c r="L1296" s="76">
        <f t="shared" ref="L1296:L1359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59" si="614">(N1296/N1243)-1</f>
        <v>3.5913045617061767E-2</v>
      </c>
      <c r="P1296" s="74">
        <f>'[8]Marketshare 2018'!$JY$77</f>
        <v>5486562</v>
      </c>
      <c r="Q1296" s="76">
        <f t="shared" ref="Q1296:Q1359" si="615">(P1296/0.09)/N1296</f>
        <v>0.24491488193631317</v>
      </c>
      <c r="R1296" s="71">
        <f>[5]Data!$W$1291</f>
        <v>1387857.33</v>
      </c>
      <c r="S1296" s="78">
        <f t="shared" ref="S1296:S1359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59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60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89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90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90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89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2018'!$KS$13</f>
        <v>2291372568.5300007</v>
      </c>
      <c r="J1315" s="75">
        <f t="shared" si="612"/>
        <v>-7.6807490507904586E-2</v>
      </c>
      <c r="K1315" s="74">
        <f>'[10]Marketshare 2018'!$KS$67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2018'!$KS$24</f>
        <v>208359120</v>
      </c>
      <c r="O1315" s="77">
        <f t="shared" si="614"/>
        <v>-0.202880583520198</v>
      </c>
      <c r="P1315" s="74">
        <f>'[10]Marketshare 2018'!$KS$77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618"/>
        <v>-5.0564794247666689E-2</v>
      </c>
      <c r="Z1315" s="74">
        <f>'[11]From Apr 2023'!$KS$18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89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612"/>
        <v>-3.7020434790341339E-2</v>
      </c>
      <c r="K1316" s="74">
        <f>'[10]Marketshare 2018'!$KT$67</f>
        <v>8990695.7857799996</v>
      </c>
      <c r="L1316" s="76">
        <f t="shared" si="613"/>
        <v>4.7798310536809337E-2</v>
      </c>
      <c r="M1316" s="74">
        <v>382</v>
      </c>
      <c r="N1316" s="74">
        <f>'[10]Marketshare 2018'!$KT$24</f>
        <v>211770830</v>
      </c>
      <c r="O1316" s="77">
        <f t="shared" si="614"/>
        <v>-1.1115412381351497E-2</v>
      </c>
      <c r="P1316" s="74">
        <f>'[10]Marketshare 2018'!$KT$77</f>
        <v>2813255.1</v>
      </c>
      <c r="Q1316" s="76">
        <f t="shared" si="615"/>
        <v>0.14760479524021322</v>
      </c>
      <c r="R1316" s="71">
        <f>[9]Data!$W$1311</f>
        <v>1136595.3799999999</v>
      </c>
      <c r="S1316" s="78">
        <f t="shared" si="616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618"/>
        <v>-7.4871241036262859E-3</v>
      </c>
      <c r="Z1316" s="74">
        <f>'[11]From Apr 2023'!$KT$18</f>
        <v>1906766.9899999998</v>
      </c>
      <c r="AA1316" s="76">
        <f t="shared" si="617"/>
        <v>7.5128607484469478E-2</v>
      </c>
    </row>
    <row r="1317" spans="1:27" s="80" customFormat="1" ht="13" x14ac:dyDescent="0.3">
      <c r="A1317" s="69">
        <v>45319</v>
      </c>
      <c r="B1317" s="89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2018'!$KU$13</f>
        <v>2238807906.8800001</v>
      </c>
      <c r="J1317" s="75">
        <f t="shared" si="612"/>
        <v>2.1734005530124056E-2</v>
      </c>
      <c r="K1317" s="74">
        <f>'[10]Marketshare 2018'!$KU$67</f>
        <v>9917124.6751199979</v>
      </c>
      <c r="L1317" s="76">
        <f t="shared" si="613"/>
        <v>4.921827988429834E-2</v>
      </c>
      <c r="M1317" s="74">
        <v>382</v>
      </c>
      <c r="N1317" s="74">
        <f>'[10]Marketshare 2018'!$KU$24</f>
        <v>236326880</v>
      </c>
      <c r="O1317" s="77">
        <f t="shared" si="614"/>
        <v>0.15076484533273793</v>
      </c>
      <c r="P1317" s="74">
        <f>'[10]Marketshare 2018'!$KU$77</f>
        <v>5141637.8999999994</v>
      </c>
      <c r="Q1317" s="76">
        <f t="shared" si="615"/>
        <v>0.24173851912232749</v>
      </c>
      <c r="R1317" s="71">
        <f>[9]Data!$W$1312</f>
        <v>1403188.8199999998</v>
      </c>
      <c r="S1317" s="78">
        <f t="shared" si="616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618"/>
        <v>0.23182894721440639</v>
      </c>
      <c r="Z1317" s="74">
        <f>'[11]From Apr 2023'!$KU$18</f>
        <v>2297313.65</v>
      </c>
      <c r="AA1317" s="76">
        <f t="shared" si="617"/>
        <v>7.8211034744244706E-2</v>
      </c>
    </row>
    <row r="1318" spans="1:27" s="80" customFormat="1" ht="13" x14ac:dyDescent="0.3">
      <c r="A1318" s="69">
        <v>45326</v>
      </c>
      <c r="B1318" s="89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2018'!$KV$13</f>
        <v>2340197543.5</v>
      </c>
      <c r="J1318" s="75">
        <f t="shared" si="612"/>
        <v>-8.77030065631349E-2</v>
      </c>
      <c r="K1318" s="74">
        <f>'[10]Marketshare 2018'!$KV$67</f>
        <v>8931369.3328799997</v>
      </c>
      <c r="L1318" s="76">
        <f t="shared" si="613"/>
        <v>4.2405581232933212E-2</v>
      </c>
      <c r="M1318" s="74">
        <v>382</v>
      </c>
      <c r="N1318" s="74">
        <f>'[10]Marketshare 2018'!$KV$24</f>
        <v>223411525</v>
      </c>
      <c r="O1318" s="77">
        <f t="shared" si="614"/>
        <v>-7.0504252889349028E-2</v>
      </c>
      <c r="P1318" s="74">
        <f>'[10]Marketshare 2018'!$KV$77</f>
        <v>3514038.9750000001</v>
      </c>
      <c r="Q1318" s="76">
        <f t="shared" si="615"/>
        <v>0.17476662182042757</v>
      </c>
      <c r="R1318" s="71">
        <f>[9]Data!$W$1313</f>
        <v>1351700.99</v>
      </c>
      <c r="S1318" s="78">
        <f t="shared" si="616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618"/>
        <v>6.5572013483320202E-2</v>
      </c>
      <c r="Z1318" s="74">
        <f>'[11]From Apr 2023'!$KV$18</f>
        <v>2445573.9800000004</v>
      </c>
      <c r="AA1318" s="76">
        <f t="shared" si="617"/>
        <v>7.5370715692717027E-2</v>
      </c>
    </row>
    <row r="1319" spans="1:27" s="80" customFormat="1" ht="13" x14ac:dyDescent="0.3">
      <c r="A1319" s="69">
        <v>45333</v>
      </c>
      <c r="B1319" s="89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2018'!$KW$13</f>
        <v>2148235091.73</v>
      </c>
      <c r="J1319" s="75">
        <f t="shared" si="612"/>
        <v>-0.17373731502616618</v>
      </c>
      <c r="K1319" s="74">
        <f>'[10]Marketshare 2018'!$KW$67</f>
        <v>8976486.889080001</v>
      </c>
      <c r="L1319" s="76">
        <f t="shared" si="613"/>
        <v>4.642822547493123E-2</v>
      </c>
      <c r="M1319" s="74">
        <v>382</v>
      </c>
      <c r="N1319" s="74">
        <f>'[10]Marketshare 2018'!$KW$24</f>
        <v>198932750</v>
      </c>
      <c r="O1319" s="77">
        <f t="shared" si="614"/>
        <v>-0.14209279285538301</v>
      </c>
      <c r="P1319" s="74">
        <f>'[10]Marketshare 2018'!$KW$77</f>
        <v>4489790.3999999994</v>
      </c>
      <c r="Q1319" s="76">
        <f t="shared" si="615"/>
        <v>0.25077097662400982</v>
      </c>
      <c r="R1319" s="71">
        <f>[9]Data!$W$1314</f>
        <v>1119886.48</v>
      </c>
      <c r="S1319" s="78">
        <f t="shared" si="616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618"/>
        <v>-0.15381969664659345</v>
      </c>
      <c r="Z1319" s="74">
        <f>'[11]From Apr 2023'!$KW$18</f>
        <v>2164274.85</v>
      </c>
      <c r="AA1319" s="76">
        <f t="shared" si="617"/>
        <v>7.6724567225734855E-2</v>
      </c>
    </row>
    <row r="1320" spans="1:27" s="80" customFormat="1" ht="13" x14ac:dyDescent="0.3">
      <c r="A1320" s="69">
        <v>45340</v>
      </c>
      <c r="B1320" s="89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2018'!$KX$13</f>
        <v>2115040968.03</v>
      </c>
      <c r="J1320" s="75">
        <f t="shared" si="612"/>
        <v>-8.6193542573634874E-2</v>
      </c>
      <c r="K1320" s="74">
        <f>'[10]Marketshare 2018'!$KX$67</f>
        <v>7818374.3173199994</v>
      </c>
      <c r="L1320" s="76">
        <f t="shared" si="613"/>
        <v>4.1072880885571483E-2</v>
      </c>
      <c r="M1320" s="74">
        <v>382</v>
      </c>
      <c r="N1320" s="74">
        <f>'[10]Marketshare 2018'!$KX$24</f>
        <v>196269220</v>
      </c>
      <c r="O1320" s="77">
        <f t="shared" si="614"/>
        <v>-0.18427919764872647</v>
      </c>
      <c r="P1320" s="74">
        <f>'[10]Marketshare 2018'!$KX$77</f>
        <v>4193658.2249999996</v>
      </c>
      <c r="Q1320" s="76">
        <f t="shared" si="615"/>
        <v>0.2374096279589841</v>
      </c>
      <c r="R1320" s="71">
        <f>[9]Data!$W$1315</f>
        <v>1049288.3399999999</v>
      </c>
      <c r="S1320" s="78">
        <f t="shared" si="616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618"/>
        <v>-0.11795039094511062</v>
      </c>
      <c r="Z1320" s="74">
        <f>'[11]From Apr 2023'!$KX$18</f>
        <v>1931213.06</v>
      </c>
      <c r="AA1320" s="76">
        <f t="shared" si="617"/>
        <v>7.6899890319941711E-2</v>
      </c>
    </row>
    <row r="1321" spans="1:27" s="80" customFormat="1" ht="13" x14ac:dyDescent="0.3">
      <c r="A1321" s="69">
        <v>45347</v>
      </c>
      <c r="B1321" s="89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2018'!$KY$13</f>
        <v>2393673996.9200001</v>
      </c>
      <c r="J1321" s="75">
        <f t="shared" si="612"/>
        <v>7.1313502532908579E-2</v>
      </c>
      <c r="K1321" s="74">
        <f>'[10]Marketshare 2018'!$KY$67</f>
        <v>8860543.8364799991</v>
      </c>
      <c r="L1321" s="76">
        <f t="shared" si="613"/>
        <v>4.1129446699374558E-2</v>
      </c>
      <c r="M1321" s="74">
        <v>382</v>
      </c>
      <c r="N1321" s="74">
        <f>'[10]Marketshare 2018'!$KY$24</f>
        <v>199765665</v>
      </c>
      <c r="O1321" s="77">
        <f t="shared" si="614"/>
        <v>-0.1456030750231696</v>
      </c>
      <c r="P1321" s="74">
        <f>'[10]Marketshare 2018'!$KY$77</f>
        <v>4529961</v>
      </c>
      <c r="Q1321" s="76">
        <f t="shared" si="615"/>
        <v>0.25195971489895425</v>
      </c>
      <c r="R1321" s="71">
        <f>[9]Data!$W$1316</f>
        <v>1174671.3899999999</v>
      </c>
      <c r="S1321" s="78">
        <f t="shared" si="616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618"/>
        <v>4.5729244589011842E-2</v>
      </c>
      <c r="Z1321" s="74">
        <f>'[11]From Apr 2023'!$KY$18</f>
        <v>2137710.5500000003</v>
      </c>
      <c r="AA1321" s="76">
        <f t="shared" si="617"/>
        <v>7.70534222093094E-2</v>
      </c>
    </row>
    <row r="1322" spans="1:27" s="80" customFormat="1" ht="13" x14ac:dyDescent="0.3">
      <c r="A1322" s="69">
        <v>45354</v>
      </c>
      <c r="B1322" s="89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2018'!$KZ$13</f>
        <v>2488245375.27</v>
      </c>
      <c r="J1322" s="75">
        <f t="shared" si="612"/>
        <v>-2.1611424988542294E-2</v>
      </c>
      <c r="K1322" s="74">
        <f>'[10]Marketshare 2018'!$KZ$67</f>
        <v>9900325.0880999994</v>
      </c>
      <c r="L1322" s="76">
        <f t="shared" si="613"/>
        <v>4.420931037722254E-2</v>
      </c>
      <c r="M1322" s="74">
        <v>382</v>
      </c>
      <c r="N1322" s="74">
        <f>'[10]Marketshare 2018'!$KZ$24</f>
        <v>228445055</v>
      </c>
      <c r="O1322" s="77">
        <f t="shared" si="614"/>
        <v>-0.13870626242908268</v>
      </c>
      <c r="P1322" s="74">
        <f>'[10]Marketshare 2018'!$KZ$77</f>
        <v>4597811.0999999996</v>
      </c>
      <c r="Q1322" s="76">
        <f t="shared" si="615"/>
        <v>0.22362834686879082</v>
      </c>
      <c r="R1322" s="71">
        <f>[9]Data!$W$1317</f>
        <v>1296698.8699999999</v>
      </c>
      <c r="S1322" s="78">
        <f t="shared" si="616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618"/>
        <v>0.21200929903829335</v>
      </c>
      <c r="Z1322" s="74">
        <f>'[11]From Apr 2023'!$KZ$18</f>
        <v>2591453.13</v>
      </c>
      <c r="AA1322" s="76">
        <f t="shared" si="617"/>
        <v>7.5636566710292161E-2</v>
      </c>
    </row>
    <row r="1323" spans="1:27" s="80" customFormat="1" ht="13" x14ac:dyDescent="0.3">
      <c r="A1323" s="69">
        <v>45361</v>
      </c>
      <c r="B1323" s="89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2018'!$LA$13</f>
        <v>2335965121.7399998</v>
      </c>
      <c r="J1323" s="75">
        <f t="shared" si="612"/>
        <v>-8.7272315731522832E-2</v>
      </c>
      <c r="K1323" s="74">
        <f>'[10]Marketshare 2018'!$LA$67</f>
        <v>8583692.2192799989</v>
      </c>
      <c r="L1323" s="76">
        <f t="shared" si="613"/>
        <v>4.0828673812115017E-2</v>
      </c>
      <c r="M1323" s="74">
        <v>382</v>
      </c>
      <c r="N1323" s="74">
        <f>'[10]Marketshare 2018'!$LA$24</f>
        <v>195882000</v>
      </c>
      <c r="O1323" s="77">
        <f t="shared" si="614"/>
        <v>-0.33550911056963939</v>
      </c>
      <c r="P1323" s="74">
        <f>'[10]Marketshare 2018'!$LA$77</f>
        <v>2920602.7349999999</v>
      </c>
      <c r="Q1323" s="76">
        <f t="shared" si="615"/>
        <v>0.1656667866368528</v>
      </c>
      <c r="R1323" s="71">
        <f>[9]Data!$W$1318</f>
        <v>1229225.1200000001</v>
      </c>
      <c r="S1323" s="78">
        <f t="shared" si="616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618"/>
        <v>-0.15024604173759093</v>
      </c>
      <c r="Z1323" s="74">
        <f>'[11]From Apr 2023'!$LA$18</f>
        <v>2218808.2999999998</v>
      </c>
      <c r="AA1323" s="76">
        <f t="shared" si="617"/>
        <v>7.4782780227532722E-2</v>
      </c>
    </row>
    <row r="1324" spans="1:27" s="80" customFormat="1" ht="13" x14ac:dyDescent="0.3">
      <c r="A1324" s="69">
        <v>45368</v>
      </c>
      <c r="B1324" s="89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612"/>
        <v>-7.2332909999844208E-2</v>
      </c>
      <c r="K1324" s="74">
        <f>'[10]Marketshare 2018'!$LB$67</f>
        <v>8614308.8714400008</v>
      </c>
      <c r="L1324" s="76">
        <f t="shared" si="613"/>
        <v>4.5107069307703071E-2</v>
      </c>
      <c r="M1324" s="74">
        <v>382</v>
      </c>
      <c r="N1324" s="74">
        <f>'[10]Marketshare 2018'!$LB$24</f>
        <v>177203045</v>
      </c>
      <c r="O1324" s="77">
        <f t="shared" si="614"/>
        <v>-0.27863755620281661</v>
      </c>
      <c r="P1324" s="74">
        <f>'[10]Marketshare 2018'!$LB$77</f>
        <v>3765182.625</v>
      </c>
      <c r="Q1324" s="76">
        <f t="shared" si="615"/>
        <v>0.23608715358136198</v>
      </c>
      <c r="R1324" s="71">
        <f>[9]Data!$W$1319</f>
        <v>989410</v>
      </c>
      <c r="S1324" s="78">
        <f t="shared" si="616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618"/>
        <v>-9.9837433838791401E-2</v>
      </c>
      <c r="Z1324" s="74">
        <f>'[11]From Apr 2023'!$LB$18</f>
        <v>2042530.9900000002</v>
      </c>
      <c r="AA1324" s="76">
        <f t="shared" si="617"/>
        <v>7.8623597652317384E-2</v>
      </c>
    </row>
    <row r="1325" spans="1:27" s="80" customFormat="1" ht="13" x14ac:dyDescent="0.3">
      <c r="A1325" s="69">
        <v>45375</v>
      </c>
      <c r="B1325" s="89">
        <f t="shared" si="609"/>
        <v>24555027.590239979</v>
      </c>
      <c r="C1325" s="70">
        <f t="shared" si="610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611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612"/>
        <v>0.13675576913486132</v>
      </c>
      <c r="K1325" s="74">
        <f>'[10]Marketshare 2018'!$LC$67</f>
        <v>9975126.00024</v>
      </c>
      <c r="L1325" s="76">
        <f t="shared" si="613"/>
        <v>4.7136217521670069E-2</v>
      </c>
      <c r="M1325" s="74">
        <v>382</v>
      </c>
      <c r="N1325" s="74">
        <f>'[10]Marketshare 2018'!$LC$24</f>
        <v>185867565</v>
      </c>
      <c r="O1325" s="77">
        <f t="shared" si="614"/>
        <v>-0.18201702009565868</v>
      </c>
      <c r="P1325" s="74">
        <f>'[10]Marketshare 2018'!$LC$77</f>
        <v>3867535.8</v>
      </c>
      <c r="Q1325" s="76">
        <f t="shared" si="615"/>
        <v>0.23120020967617455</v>
      </c>
      <c r="R1325" s="71">
        <f>[9]Data!$W$1320</f>
        <v>1068043.04</v>
      </c>
      <c r="S1325" s="78">
        <f t="shared" si="616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618"/>
        <v>9.7160918364851412E-3</v>
      </c>
      <c r="Z1325" s="74">
        <f>'[11]From Apr 2023'!$LC$18</f>
        <v>2019522.92</v>
      </c>
      <c r="AA1325" s="76">
        <f t="shared" si="617"/>
        <v>7.4494714584781407E-2</v>
      </c>
    </row>
    <row r="1326" spans="1:27" s="80" customFormat="1" ht="13" x14ac:dyDescent="0.3">
      <c r="A1326" s="69">
        <v>45382</v>
      </c>
      <c r="B1326" s="89">
        <f t="shared" si="609"/>
        <v>29135467.343860008</v>
      </c>
      <c r="C1326" s="70">
        <f t="shared" si="610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11"/>
        <v>0.12520133599794181</v>
      </c>
      <c r="H1326" s="73">
        <v>8380</v>
      </c>
      <c r="I1326" s="74">
        <f>'[10]Marketshare 2018'!$LD$13</f>
        <v>2585234494.8700004</v>
      </c>
      <c r="J1326" s="75">
        <f t="shared" si="612"/>
        <v>5.5421158010972249E-2</v>
      </c>
      <c r="K1326" s="74">
        <f>'[10]Marketshare 2018'!$LD$67</f>
        <v>12324101.953859998</v>
      </c>
      <c r="L1326" s="76">
        <f t="shared" si="613"/>
        <v>5.2967909265378185E-2</v>
      </c>
      <c r="M1326" s="74">
        <v>379</v>
      </c>
      <c r="N1326" s="74">
        <f>'[10]Marketshare 2018'!$LD$24</f>
        <v>226952405</v>
      </c>
      <c r="O1326" s="77">
        <f t="shared" si="614"/>
        <v>9.7173465516800395E-2</v>
      </c>
      <c r="P1326" s="74">
        <f>'[10]Marketshare 2018'!$LD$77</f>
        <v>4113327.5999999996</v>
      </c>
      <c r="Q1326" s="76">
        <f t="shared" si="615"/>
        <v>0.20137984437750286</v>
      </c>
      <c r="R1326" s="71">
        <f>[9]Data!$W$1321</f>
        <v>1372933.4000000001</v>
      </c>
      <c r="S1326" s="78">
        <f t="shared" si="616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618"/>
        <v>0.19734548288957088</v>
      </c>
      <c r="Z1326" s="74">
        <f>'[11]From Apr 2023'!$LD$18</f>
        <v>2604748.0999999996</v>
      </c>
      <c r="AA1326" s="76">
        <f t="shared" si="617"/>
        <v>7.7733680771198799E-2</v>
      </c>
    </row>
    <row r="1327" spans="1:27" s="80" customFormat="1" ht="13" x14ac:dyDescent="0.3">
      <c r="A1327" s="69">
        <v>45389</v>
      </c>
      <c r="B1327" s="89">
        <f t="shared" si="609"/>
        <v>26405339.817679986</v>
      </c>
      <c r="C1327" s="70">
        <f t="shared" si="610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11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612"/>
        <v>-6.5947611142735618E-2</v>
      </c>
      <c r="K1327" s="74">
        <f>'[10]Marketshare 2018'!$LE$67</f>
        <v>9375754.6576799992</v>
      </c>
      <c r="L1327" s="76">
        <f t="shared" si="613"/>
        <v>4.6890300202677294E-2</v>
      </c>
      <c r="M1327" s="74">
        <v>379</v>
      </c>
      <c r="N1327" s="74">
        <f>'[10]Marketshare 2018'!$LE$24</f>
        <v>214086512</v>
      </c>
      <c r="O1327" s="77">
        <f t="shared" si="614"/>
        <v>-8.5668646616844368E-3</v>
      </c>
      <c r="P1327" s="74">
        <f>'[10]Marketshare 2018'!$LE$77</f>
        <v>3586790.4299999997</v>
      </c>
      <c r="Q1327" s="76">
        <f t="shared" si="615"/>
        <v>0.18615477746678408</v>
      </c>
      <c r="R1327" s="71">
        <f>[9]Data!$W$1322</f>
        <v>1276472.43</v>
      </c>
      <c r="S1327" s="78">
        <f t="shared" si="616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618"/>
        <v>-0.11804557133814264</v>
      </c>
      <c r="Z1327" s="74">
        <f>'[11]From Apr 2023'!$LE$18</f>
        <v>2283339.08</v>
      </c>
      <c r="AA1327" s="76">
        <f t="shared" si="617"/>
        <v>7.5718877819439756E-2</v>
      </c>
    </row>
    <row r="1328" spans="1:27" s="80" customFormat="1" ht="13" x14ac:dyDescent="0.3">
      <c r="A1328" s="69">
        <v>45396</v>
      </c>
      <c r="B1328" s="89">
        <f t="shared" si="609"/>
        <v>23945944.278899994</v>
      </c>
      <c r="C1328" s="70">
        <f t="shared" si="610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11"/>
        <v>-0.23294060590854504</v>
      </c>
      <c r="H1328" s="73">
        <v>8380</v>
      </c>
      <c r="I1328" s="74">
        <f>'[10]Marketshare 2018'!$LF$13</f>
        <v>2120806709.48</v>
      </c>
      <c r="J1328" s="75">
        <f t="shared" si="612"/>
        <v>-8.9848278617237542E-2</v>
      </c>
      <c r="K1328" s="74">
        <f>'[10]Marketshare 2018'!$LF$67</f>
        <v>8389364.868900001</v>
      </c>
      <c r="L1328" s="76">
        <f t="shared" si="613"/>
        <v>4.3952692526541187E-2</v>
      </c>
      <c r="M1328" s="74">
        <v>379</v>
      </c>
      <c r="N1328" s="74">
        <f>'[10]Marketshare 2018'!$LF$24</f>
        <v>203643735</v>
      </c>
      <c r="O1328" s="77">
        <f t="shared" si="614"/>
        <v>-0.10753658253915777</v>
      </c>
      <c r="P1328" s="74">
        <f>'[10]Marketshare 2018'!$LF$77</f>
        <v>4175021.25</v>
      </c>
      <c r="Q1328" s="76">
        <f t="shared" si="615"/>
        <v>0.22779549294752427</v>
      </c>
      <c r="R1328" s="71">
        <f>[9]Data!$W$1323</f>
        <v>1035440.27</v>
      </c>
      <c r="S1328" s="78">
        <f t="shared" si="616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618"/>
        <v>-9.9599158765787066E-2</v>
      </c>
      <c r="Z1328" s="74">
        <f>'[11]From Apr 2023'!$LF$18</f>
        <v>1997812.3099999998</v>
      </c>
      <c r="AA1328" s="76">
        <f t="shared" si="617"/>
        <v>7.4892913789216309E-2</v>
      </c>
    </row>
    <row r="1329" spans="1:27" s="80" customFormat="1" ht="13" x14ac:dyDescent="0.3">
      <c r="A1329" s="69">
        <v>45403</v>
      </c>
      <c r="B1329" s="89">
        <f t="shared" si="609"/>
        <v>24657239.290400032</v>
      </c>
      <c r="C1329" s="70">
        <f t="shared" si="610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11"/>
        <v>-0.3009648854436876</v>
      </c>
      <c r="H1329" s="73">
        <v>8380</v>
      </c>
      <c r="I1329" s="74">
        <f>'[10]Marketshare 2018'!$LG$13</f>
        <v>2204934714.8999996</v>
      </c>
      <c r="J1329" s="75">
        <f t="shared" si="612"/>
        <v>-1.7539959536790994E-2</v>
      </c>
      <c r="K1329" s="74">
        <f>'[10]Marketshare 2018'!$LG$67</f>
        <v>8969947.9704000019</v>
      </c>
      <c r="L1329" s="76">
        <f t="shared" si="613"/>
        <v>4.520137847460947E-2</v>
      </c>
      <c r="M1329" s="74">
        <v>379</v>
      </c>
      <c r="N1329" s="74">
        <f>'[10]Marketshare 2018'!$LG$24</f>
        <v>219784855</v>
      </c>
      <c r="O1329" s="77">
        <f t="shared" si="614"/>
        <v>6.147667810537305E-2</v>
      </c>
      <c r="P1329" s="74">
        <f>'[10]Marketshare 2018'!$LG$77</f>
        <v>5118173.55</v>
      </c>
      <c r="Q1329" s="76">
        <f t="shared" si="615"/>
        <v>0.25874665021846022</v>
      </c>
      <c r="R1329" s="71">
        <f>[9]Data!$W$1324</f>
        <v>1122266.8</v>
      </c>
      <c r="S1329" s="78">
        <f t="shared" si="616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618"/>
        <v>3.2188471906474003E-2</v>
      </c>
      <c r="Z1329" s="74">
        <f>'[11]From Apr 2023'!$LG$18</f>
        <v>2043313.4500000002</v>
      </c>
      <c r="AA1329" s="76">
        <f t="shared" si="617"/>
        <v>7.6359143633095886E-2</v>
      </c>
    </row>
    <row r="1330" spans="1:27" s="80" customFormat="1" ht="13" x14ac:dyDescent="0.3">
      <c r="A1330" s="69">
        <v>45410</v>
      </c>
      <c r="B1330" s="89">
        <f t="shared" si="609"/>
        <v>23933961.314559992</v>
      </c>
      <c r="C1330" s="70">
        <f t="shared" si="610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11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612"/>
        <v>0.19817538513182198</v>
      </c>
      <c r="K1330" s="74">
        <f>'[10]Marketshare 2018'!$LH$67</f>
        <v>9926397.3945599999</v>
      </c>
      <c r="L1330" s="76">
        <f t="shared" si="613"/>
        <v>4.7304493632697127E-2</v>
      </c>
      <c r="M1330" s="74">
        <v>379</v>
      </c>
      <c r="N1330" s="74">
        <f>'[10]Marketshare 2018'!$LH$24</f>
        <v>233175610</v>
      </c>
      <c r="O1330" s="77">
        <f t="shared" si="614"/>
        <v>0.12429490668858856</v>
      </c>
      <c r="P1330" s="74">
        <f>'[10]Marketshare 2018'!$LH$77</f>
        <v>2969612.55</v>
      </c>
      <c r="Q1330" s="76">
        <f t="shared" si="615"/>
        <v>0.14150577326676661</v>
      </c>
      <c r="R1330" s="71">
        <f>[9]Data!$W$1325</f>
        <v>1285026.3699999996</v>
      </c>
      <c r="S1330" s="78">
        <f t="shared" si="616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618"/>
        <v>0.21618910404096225</v>
      </c>
      <c r="Z1330" s="74">
        <f>'[11]From Apr 2023'!$LH$18</f>
        <v>2358246.6800000002</v>
      </c>
      <c r="AA1330" s="76">
        <f t="shared" si="617"/>
        <v>7.6211145874365671E-2</v>
      </c>
    </row>
    <row r="1331" spans="1:27" s="80" customFormat="1" ht="13" x14ac:dyDescent="0.3">
      <c r="A1331" s="69">
        <v>45417</v>
      </c>
      <c r="B1331" s="89">
        <f t="shared" si="609"/>
        <v>26253662.020380016</v>
      </c>
      <c r="C1331" s="70">
        <f t="shared" si="610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11"/>
        <v>-0.11238851257919225</v>
      </c>
      <c r="H1331" s="73">
        <v>8380</v>
      </c>
      <c r="I1331" s="74">
        <f>'[10]Marketshare 2018'!$LI$13</f>
        <v>2467007859.2299995</v>
      </c>
      <c r="J1331" s="75">
        <f t="shared" si="612"/>
        <v>-0.10874953358534289</v>
      </c>
      <c r="K1331" s="74">
        <f>'[10]Marketshare 2018'!$LI$67</f>
        <v>9735854.2003799994</v>
      </c>
      <c r="L1331" s="76">
        <f t="shared" si="613"/>
        <v>4.3849133831200621E-2</v>
      </c>
      <c r="M1331" s="74">
        <v>379</v>
      </c>
      <c r="N1331" s="74">
        <f>'[10]Marketshare 2018'!$LI$24</f>
        <v>254947945</v>
      </c>
      <c r="O1331" s="77">
        <f t="shared" si="614"/>
        <v>0.10301391517674574</v>
      </c>
      <c r="P1331" s="74">
        <f>'[10]Marketshare 2018'!$LI$77</f>
        <v>4655691</v>
      </c>
      <c r="Q1331" s="76">
        <f t="shared" si="615"/>
        <v>0.2029037731604387</v>
      </c>
      <c r="R1331" s="71">
        <f>[9]Data!$W$1326</f>
        <v>1466178.6600000001</v>
      </c>
      <c r="S1331" s="78">
        <f t="shared" si="616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618"/>
        <v>-1.5055095287994646E-2</v>
      </c>
      <c r="Z1331" s="74">
        <f>'[11]From Apr 2023'!$LI$18</f>
        <v>2773706.6799999997</v>
      </c>
      <c r="AA1331" s="76">
        <f t="shared" si="617"/>
        <v>8.080446409796066E-2</v>
      </c>
    </row>
    <row r="1332" spans="1:27" ht="13" x14ac:dyDescent="0.3">
      <c r="A1332" s="69">
        <v>45424</v>
      </c>
      <c r="B1332" s="89">
        <f t="shared" si="609"/>
        <v>24752127.773419976</v>
      </c>
      <c r="C1332" s="70">
        <f t="shared" si="610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611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612"/>
        <v>-4.9071604660922086E-2</v>
      </c>
      <c r="K1332" s="74">
        <f>'[10]Marketshare 2018'!$LJ$67</f>
        <v>8968596.4834199995</v>
      </c>
      <c r="L1332" s="76">
        <f t="shared" si="613"/>
        <v>4.5232307111866175E-2</v>
      </c>
      <c r="M1332" s="74">
        <v>379</v>
      </c>
      <c r="N1332" s="74">
        <f>'[10]Marketshare 2018'!$LJ$24</f>
        <v>232341540</v>
      </c>
      <c r="O1332" s="77">
        <f t="shared" si="614"/>
        <v>0.16258405586130831</v>
      </c>
      <c r="P1332" s="74">
        <f>'[10]Marketshare 2018'!$LJ$77</f>
        <v>3785972.4</v>
      </c>
      <c r="Q1332" s="76">
        <f t="shared" si="615"/>
        <v>0.18105397769163448</v>
      </c>
      <c r="R1332" s="71">
        <f>[9]Data!$W$1327</f>
        <v>1199634.99</v>
      </c>
      <c r="S1332" s="78">
        <f t="shared" si="616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618"/>
        <v>-0.11769910348636825</v>
      </c>
      <c r="Z1332" s="74">
        <f>'[11]From Apr 2023'!$LJ$18</f>
        <v>2243623.06</v>
      </c>
      <c r="AA1332" s="76">
        <f t="shared" si="617"/>
        <v>8.0564235685805896E-2</v>
      </c>
    </row>
    <row r="1333" spans="1:27" ht="13" x14ac:dyDescent="0.3">
      <c r="A1333" s="69">
        <v>45431</v>
      </c>
      <c r="B1333" s="89">
        <f t="shared" si="609"/>
        <v>21723329.073340002</v>
      </c>
      <c r="C1333" s="70">
        <f t="shared" si="61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11"/>
        <v>2.320920473314958E-2</v>
      </c>
      <c r="H1333" s="73">
        <v>8380</v>
      </c>
      <c r="I1333" s="74">
        <f>'[10]Marketshare 2018'!$LK$13</f>
        <v>2069621237.7700002</v>
      </c>
      <c r="J1333" s="75">
        <f t="shared" si="612"/>
        <v>-2.323091074403838E-2</v>
      </c>
      <c r="K1333" s="74">
        <f>'[10]Marketshare 2018'!$LK$67</f>
        <v>8329083.2933399994</v>
      </c>
      <c r="L1333" s="76">
        <f t="shared" si="613"/>
        <v>4.4716090189389858E-2</v>
      </c>
      <c r="M1333" s="74">
        <v>379</v>
      </c>
      <c r="N1333" s="74">
        <f>'[10]Marketshare 2018'!$LK$24</f>
        <v>243304535</v>
      </c>
      <c r="O1333" s="77">
        <f t="shared" si="614"/>
        <v>0.17621627221613823</v>
      </c>
      <c r="P1333" s="74">
        <f>'[10]Marketshare 2018'!$LK$77</f>
        <v>5744436.2999999998</v>
      </c>
      <c r="Q1333" s="76">
        <f t="shared" si="615"/>
        <v>0.26233407445529117</v>
      </c>
      <c r="R1333" s="71">
        <f>[9]Data!$W$1328</f>
        <v>1107776.1399999999</v>
      </c>
      <c r="S1333" s="78">
        <f t="shared" si="61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618"/>
        <v>-3.8944018041240813E-2</v>
      </c>
      <c r="Z1333" s="74">
        <f>'[11]From Apr 2023'!$LK$18</f>
        <v>2005302.57</v>
      </c>
      <c r="AA1333" s="76">
        <f t="shared" si="617"/>
        <v>7.6706684171961054E-2</v>
      </c>
    </row>
    <row r="1334" spans="1:27" ht="13" x14ac:dyDescent="0.3">
      <c r="A1334" s="69">
        <v>45438</v>
      </c>
      <c r="B1334" s="89">
        <f t="shared" si="609"/>
        <v>24920621.764120001</v>
      </c>
      <c r="C1334" s="70">
        <f t="shared" si="61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11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612"/>
        <v>6.8330285852830075E-2</v>
      </c>
      <c r="K1334" s="74">
        <f>'[10]Marketshare 2018'!$LL$67</f>
        <v>9040406.4691199977</v>
      </c>
      <c r="L1334" s="76">
        <f t="shared" si="613"/>
        <v>4.4270868936467873E-2</v>
      </c>
      <c r="M1334" s="74">
        <v>379</v>
      </c>
      <c r="N1334" s="74">
        <f>'[10]Marketshare 2018'!$LL$24</f>
        <v>229646785</v>
      </c>
      <c r="O1334" s="77">
        <f t="shared" si="614"/>
        <v>0.13766932852320113</v>
      </c>
      <c r="P1334" s="74">
        <f>'[10]Marketshare 2018'!$LL$77</f>
        <v>4759337.0249999994</v>
      </c>
      <c r="Q1334" s="76">
        <f t="shared" si="615"/>
        <v>0.23027329775158834</v>
      </c>
      <c r="R1334" s="71">
        <f>[9]Data!$W$1329</f>
        <v>1092103.3700000001</v>
      </c>
      <c r="S1334" s="78">
        <f t="shared" si="61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618"/>
        <v>7.3825553066389604E-2</v>
      </c>
      <c r="Z1334" s="74">
        <f>'[11]From Apr 2023'!$LL$18</f>
        <v>2247739.98</v>
      </c>
      <c r="AA1334" s="76">
        <f t="shared" si="617"/>
        <v>7.840007638462719E-2</v>
      </c>
    </row>
    <row r="1335" spans="1:27" ht="13" x14ac:dyDescent="0.3">
      <c r="A1335" s="69">
        <v>45445</v>
      </c>
      <c r="B1335" s="89">
        <f t="shared" si="609"/>
        <v>26895562.199700024</v>
      </c>
      <c r="C1335" s="70">
        <f t="shared" si="61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11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612"/>
        <v>-3.1915181421186212E-2</v>
      </c>
      <c r="K1335" s="74">
        <f>'[10]Marketshare 2018'!$LM$67</f>
        <v>9403178.6997000016</v>
      </c>
      <c r="L1335" s="76">
        <f t="shared" si="613"/>
        <v>4.3972899504636433E-2</v>
      </c>
      <c r="M1335" s="74">
        <v>379</v>
      </c>
      <c r="N1335" s="74">
        <f>'[10]Marketshare 2018'!$LM$24</f>
        <v>224075260</v>
      </c>
      <c r="O1335" s="77">
        <f t="shared" si="614"/>
        <v>1.0287949879135283E-2</v>
      </c>
      <c r="P1335" s="74">
        <f>'[10]Marketshare 2018'!$LM$77</f>
        <v>4784230.3499999996</v>
      </c>
      <c r="Q1335" s="76">
        <f t="shared" si="615"/>
        <v>0.23723330723793426</v>
      </c>
      <c r="R1335" s="71">
        <f>[9]Data!$W$1330</f>
        <v>1419986.4899999998</v>
      </c>
      <c r="S1335" s="78">
        <f t="shared" si="61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618"/>
        <v>0.10446556454133815</v>
      </c>
      <c r="Z1335" s="74">
        <f>'[11]From Apr 2023'!$LM$18</f>
        <v>2587089.77</v>
      </c>
      <c r="AA1335" s="76">
        <f t="shared" si="617"/>
        <v>7.6053365537097267E-2</v>
      </c>
    </row>
    <row r="1336" spans="1:27" ht="13" x14ac:dyDescent="0.3">
      <c r="A1336" s="69">
        <v>45452</v>
      </c>
      <c r="B1336" s="89">
        <f t="shared" si="609"/>
        <v>22733790.988580011</v>
      </c>
      <c r="C1336" s="70">
        <f t="shared" si="61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11"/>
        <v>-0.16879364101175431</v>
      </c>
      <c r="H1336" s="73">
        <v>8380</v>
      </c>
      <c r="I1336" s="74">
        <f>'[10]Marketshare 2018'!$LN$13</f>
        <v>2243238360.75</v>
      </c>
      <c r="J1336" s="75">
        <f t="shared" si="612"/>
        <v>-5.8055759630668335E-2</v>
      </c>
      <c r="K1336" s="74">
        <f>'[10]Marketshare 2018'!$LN$67</f>
        <v>8783792.1235799994</v>
      </c>
      <c r="L1336" s="76">
        <f t="shared" si="613"/>
        <v>4.3507498788211418E-2</v>
      </c>
      <c r="M1336" s="74">
        <v>379</v>
      </c>
      <c r="N1336" s="74">
        <f>'[10]Marketshare 2018'!$LN$24</f>
        <v>221950990</v>
      </c>
      <c r="O1336" s="77">
        <f t="shared" si="614"/>
        <v>-7.3091571608514316E-2</v>
      </c>
      <c r="P1336" s="74">
        <f>'[10]Marketshare 2018'!$LN$77</f>
        <v>4041906.5249999999</v>
      </c>
      <c r="Q1336" s="76">
        <f t="shared" si="615"/>
        <v>0.20234229412538327</v>
      </c>
      <c r="R1336" s="71">
        <f>[9]Data!$W$1331</f>
        <v>1172701.47</v>
      </c>
      <c r="S1336" s="78">
        <f t="shared" si="61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618"/>
        <v>-2.9030737474963875E-2</v>
      </c>
      <c r="Z1336" s="74">
        <f>'[11]From Apr 2023'!$LN$18</f>
        <v>2427547.9900000002</v>
      </c>
      <c r="AA1336" s="76">
        <f t="shared" si="617"/>
        <v>7.7485661293477073E-2</v>
      </c>
    </row>
    <row r="1337" spans="1:27" ht="13" x14ac:dyDescent="0.3">
      <c r="A1337" s="69">
        <v>45459</v>
      </c>
      <c r="B1337" s="89">
        <f t="shared" si="609"/>
        <v>19829420.470359985</v>
      </c>
      <c r="C1337" s="70">
        <f t="shared" si="610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611"/>
        <v>0.23325152471405275</v>
      </c>
      <c r="H1337" s="73">
        <v>8380</v>
      </c>
      <c r="I1337" s="74">
        <f>'[10]Marketshare 2018'!$LO$13</f>
        <v>2245711270.96</v>
      </c>
      <c r="J1337" s="75">
        <f t="shared" si="612"/>
        <v>4.7274211724493531E-2</v>
      </c>
      <c r="K1337" s="74">
        <f>'[10]Marketshare 2018'!$LO$67</f>
        <v>9353401.2003599983</v>
      </c>
      <c r="L1337" s="76">
        <f t="shared" si="613"/>
        <v>4.6277845842387942E-2</v>
      </c>
      <c r="M1337" s="74">
        <v>379</v>
      </c>
      <c r="N1337" s="74">
        <f>'[10]Marketshare 2018'!$LO$24</f>
        <v>225285760</v>
      </c>
      <c r="O1337" s="77">
        <f t="shared" si="614"/>
        <v>2.6344156770243821E-2</v>
      </c>
      <c r="P1337" s="74">
        <f>'[10]Marketshare 2018'!$LO$77</f>
        <v>4008505.9499999997</v>
      </c>
      <c r="Q1337" s="76">
        <f t="shared" si="615"/>
        <v>0.19769982354854562</v>
      </c>
      <c r="R1337" s="71">
        <f>[9]Data!$W$1332</f>
        <v>948720.49</v>
      </c>
      <c r="S1337" s="78">
        <f t="shared" si="616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618"/>
        <v>-6.9180306813830028E-2</v>
      </c>
      <c r="Z1337" s="74">
        <f>'[11]From Apr 2023'!$LO$18</f>
        <v>2055262.49</v>
      </c>
      <c r="AA1337" s="76">
        <f t="shared" si="617"/>
        <v>7.4564256742728111E-2</v>
      </c>
    </row>
    <row r="1338" spans="1:27" ht="13" x14ac:dyDescent="0.3">
      <c r="A1338" s="69">
        <v>45466</v>
      </c>
      <c r="B1338" s="89">
        <f t="shared" si="609"/>
        <v>23987569.962280013</v>
      </c>
      <c r="C1338" s="70">
        <f t="shared" si="61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11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612"/>
        <v>-3.4351318580680856E-2</v>
      </c>
      <c r="K1338" s="74">
        <f>'[10]Marketshare 2018'!$LP$67</f>
        <v>8381049.6772799995</v>
      </c>
      <c r="L1338" s="76">
        <f t="shared" si="613"/>
        <v>4.1757384241112465E-2</v>
      </c>
      <c r="M1338" s="74">
        <v>379</v>
      </c>
      <c r="N1338" s="74">
        <f>'[10]Marketshare 2018'!$LP$24</f>
        <v>216464140</v>
      </c>
      <c r="O1338" s="77">
        <f t="shared" si="614"/>
        <v>-0.10477190131008252</v>
      </c>
      <c r="P1338" s="74">
        <f>'[10]Marketshare 2018'!$LP$77</f>
        <v>4173909.9749999996</v>
      </c>
      <c r="Q1338" s="76">
        <f t="shared" si="615"/>
        <v>0.21424693023056846</v>
      </c>
      <c r="R1338" s="71">
        <f>[9]Data!$W$1333</f>
        <v>1094617.26</v>
      </c>
      <c r="S1338" s="78">
        <f t="shared" si="61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618"/>
        <v>-2.6952455617126225E-2</v>
      </c>
      <c r="Z1338" s="74">
        <f>'[11]From Apr 2023'!$LP$18</f>
        <v>1940978.0999999999</v>
      </c>
      <c r="AA1338" s="76">
        <f t="shared" si="617"/>
        <v>7.5302241137731166E-2</v>
      </c>
    </row>
    <row r="1339" spans="1:27" ht="13" x14ac:dyDescent="0.3">
      <c r="A1339" s="69">
        <v>45473</v>
      </c>
      <c r="B1339" s="89">
        <f t="shared" si="609"/>
        <v>25868211.824299991</v>
      </c>
      <c r="C1339" s="70">
        <f t="shared" si="61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11"/>
        <v>-0.24008235988777327</v>
      </c>
      <c r="H1339" s="73">
        <v>8380</v>
      </c>
      <c r="I1339" s="74">
        <f>'[10]Marketshare 2018'!$LQ$13</f>
        <v>2562507703.9600005</v>
      </c>
      <c r="J1339" s="75">
        <f t="shared" si="612"/>
        <v>0.10539479588419054</v>
      </c>
      <c r="K1339" s="74">
        <f>'[10]Marketshare 2018'!$LQ$67</f>
        <v>8895406.6592999995</v>
      </c>
      <c r="L1339" s="76">
        <f t="shared" si="613"/>
        <v>3.8570753023399615E-2</v>
      </c>
      <c r="M1339" s="74">
        <v>379</v>
      </c>
      <c r="N1339" s="74">
        <f>'[10]Marketshare 2018'!$LQ$24</f>
        <v>255302780</v>
      </c>
      <c r="O1339" s="77">
        <f t="shared" si="614"/>
        <v>0.12761516472619672</v>
      </c>
      <c r="P1339" s="74">
        <f>'[10]Marketshare 2018'!$LQ$77</f>
        <v>2914205.4449999998</v>
      </c>
      <c r="Q1339" s="76">
        <f t="shared" si="615"/>
        <v>0.12683003490992148</v>
      </c>
      <c r="R1339" s="71">
        <f>[9]Data!$W$1334</f>
        <v>1472664.0300000003</v>
      </c>
      <c r="S1339" s="78">
        <f t="shared" si="61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618"/>
        <v>0.22724734264849422</v>
      </c>
      <c r="Z1339" s="74">
        <f>'[11]From Apr 2023'!$LQ$18</f>
        <v>2727437.29</v>
      </c>
      <c r="AA1339" s="76">
        <f t="shared" si="617"/>
        <v>7.6498191683125133E-2</v>
      </c>
    </row>
    <row r="1340" spans="1:27" ht="13" x14ac:dyDescent="0.3">
      <c r="A1340" s="69">
        <v>45480</v>
      </c>
      <c r="B1340" s="89">
        <f t="shared" si="609"/>
        <v>31736393.759839974</v>
      </c>
      <c r="C1340" s="70">
        <f t="shared" si="61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11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612"/>
        <v>-1.5068346783873143E-2</v>
      </c>
      <c r="K1340" s="74">
        <f>'[10]Marketshare 2018'!$LR$67</f>
        <v>8878030.2248399984</v>
      </c>
      <c r="L1340" s="76">
        <f t="shared" si="613"/>
        <v>4.1144028426704289E-2</v>
      </c>
      <c r="M1340" s="74">
        <v>379</v>
      </c>
      <c r="N1340" s="74">
        <f>'[10]Marketshare 2018'!$LR$24</f>
        <v>252074250</v>
      </c>
      <c r="O1340" s="77">
        <f t="shared" si="614"/>
        <v>0.11422929746854704</v>
      </c>
      <c r="P1340" s="74">
        <f>'[10]Marketshare 2018'!$LR$77</f>
        <v>6479685.2249999996</v>
      </c>
      <c r="Q1340" s="76">
        <f t="shared" si="615"/>
        <v>0.28561625195750856</v>
      </c>
      <c r="R1340" s="71">
        <f>[9]Data!$W$1335</f>
        <v>1310648.92</v>
      </c>
      <c r="S1340" s="78">
        <f t="shared" si="61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618"/>
        <v>-1.7286252297397442E-2</v>
      </c>
      <c r="Z1340" s="74">
        <f>'[11]From Apr 2023'!$LR$18</f>
        <v>2619060.42</v>
      </c>
      <c r="AA1340" s="76">
        <f t="shared" si="617"/>
        <v>7.6831076684674524E-2</v>
      </c>
    </row>
    <row r="1341" spans="1:27" ht="13" x14ac:dyDescent="0.3">
      <c r="A1341" s="69">
        <v>45487</v>
      </c>
      <c r="B1341" s="89">
        <f t="shared" si="609"/>
        <v>21918519.563679993</v>
      </c>
      <c r="C1341" s="70">
        <f t="shared" si="61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11"/>
        <v>-0.25953401256742759</v>
      </c>
      <c r="H1341" s="73">
        <v>8380</v>
      </c>
      <c r="I1341" s="74">
        <f>'[10]Marketshare 2018'!$LS$13</f>
        <v>2493610209.1899996</v>
      </c>
      <c r="J1341" s="75">
        <f t="shared" si="612"/>
        <v>0.2380027199457484</v>
      </c>
      <c r="K1341" s="74">
        <f>'[10]Marketshare 2018'!$LS$67</f>
        <v>9136496.1286799982</v>
      </c>
      <c r="L1341" s="76">
        <f t="shared" si="613"/>
        <v>4.0710702610162824E-2</v>
      </c>
      <c r="M1341" s="74">
        <v>379</v>
      </c>
      <c r="N1341" s="74">
        <f>'[10]Marketshare 2018'!$LS$24</f>
        <v>214855520</v>
      </c>
      <c r="O1341" s="77">
        <f t="shared" si="614"/>
        <v>-7.2828897029603046E-2</v>
      </c>
      <c r="P1341" s="74">
        <f>'[10]Marketshare 2018'!$LS$77</f>
        <v>2077231.7249999999</v>
      </c>
      <c r="Q1341" s="76">
        <f t="shared" si="615"/>
        <v>0.10742266477491479</v>
      </c>
      <c r="R1341" s="71">
        <f>[9]Data!$W$1336</f>
        <v>1109029.18</v>
      </c>
      <c r="S1341" s="78">
        <f t="shared" si="61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618"/>
        <v>-0.1260649368323008</v>
      </c>
      <c r="Z1341" s="74">
        <f>'[11]From Apr 2023'!$LS$18</f>
        <v>2151537</v>
      </c>
      <c r="AA1341" s="76">
        <f t="shared" si="617"/>
        <v>7.5206767326060603E-2</v>
      </c>
    </row>
    <row r="1342" spans="1:27" ht="13" x14ac:dyDescent="0.3">
      <c r="A1342" s="69">
        <v>45494</v>
      </c>
      <c r="B1342" s="89">
        <f t="shared" si="609"/>
        <v>22292141.799300004</v>
      </c>
      <c r="C1342" s="70">
        <f t="shared" si="61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11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612"/>
        <v>-6.256691472140774E-2</v>
      </c>
      <c r="K1342" s="74">
        <f>'[10]Marketshare 2018'!$LT$67</f>
        <v>9191174.3793000001</v>
      </c>
      <c r="L1342" s="76">
        <f t="shared" si="613"/>
        <v>4.3665486940858055E-2</v>
      </c>
      <c r="M1342" s="74">
        <v>379</v>
      </c>
      <c r="N1342" s="74">
        <f>'[10]Marketshare 2018'!$LT$24</f>
        <v>254833870</v>
      </c>
      <c r="O1342" s="77">
        <f t="shared" si="614"/>
        <v>2.7954404825434986E-2</v>
      </c>
      <c r="P1342" s="74">
        <f>'[10]Marketshare 2018'!$LT$77</f>
        <v>3599468.55</v>
      </c>
      <c r="Q1342" s="76">
        <f t="shared" si="615"/>
        <v>0.15694183430169623</v>
      </c>
      <c r="R1342" s="71">
        <f>[9]Data!$W$1337</f>
        <v>1069450.33</v>
      </c>
      <c r="S1342" s="78">
        <f t="shared" si="61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618"/>
        <v>-3.3205526785806239E-2</v>
      </c>
      <c r="Z1342" s="74">
        <f>'[11]From Apr 2023'!$LT$18</f>
        <v>2121610.0299999998</v>
      </c>
      <c r="AA1342" s="76">
        <f t="shared" si="617"/>
        <v>7.6451812947674308E-2</v>
      </c>
    </row>
    <row r="1343" spans="1:27" ht="13" x14ac:dyDescent="0.3">
      <c r="A1343" s="69">
        <v>45501</v>
      </c>
      <c r="B1343" s="89">
        <f t="shared" si="609"/>
        <v>30043961.801740002</v>
      </c>
      <c r="C1343" s="70">
        <f t="shared" si="61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11"/>
        <v>0.22985691487612336</v>
      </c>
      <c r="H1343" s="73">
        <v>8380</v>
      </c>
      <c r="I1343" s="74">
        <f>'[10]Marketshare 2018'!$LU$13</f>
        <v>2684433181.6500001</v>
      </c>
      <c r="J1343" s="75">
        <f t="shared" si="612"/>
        <v>0.14865132823239113</v>
      </c>
      <c r="K1343" s="74">
        <f>'[10]Marketshare 2018'!$LU$67</f>
        <v>10578700.18674</v>
      </c>
      <c r="L1343" s="76">
        <f t="shared" si="613"/>
        <v>4.3786194415073046E-2</v>
      </c>
      <c r="M1343" s="74">
        <v>379</v>
      </c>
      <c r="N1343" s="74">
        <f>'[10]Marketshare 2018'!$LU$24</f>
        <v>253105515</v>
      </c>
      <c r="O1343" s="77">
        <f t="shared" si="614"/>
        <v>1.7464328321147748E-2</v>
      </c>
      <c r="P1343" s="74">
        <f>'[10]Marketshare 2018'!$LU$77</f>
        <v>5229215.3250000002</v>
      </c>
      <c r="Q1343" s="76">
        <f t="shared" si="615"/>
        <v>0.22955798691308646</v>
      </c>
      <c r="R1343" s="71">
        <f>[9]Data!$W$1338</f>
        <v>1297112.2</v>
      </c>
      <c r="S1343" s="78">
        <f t="shared" si="61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618"/>
        <v>0.19982107928561033</v>
      </c>
      <c r="Z1343" s="74">
        <f>'[11]From Apr 2023'!$LU$18</f>
        <v>2436165.7999999998</v>
      </c>
      <c r="AA1343" s="76">
        <f t="shared" si="617"/>
        <v>7.54290843894974E-2</v>
      </c>
    </row>
    <row r="1344" spans="1:27" ht="13" x14ac:dyDescent="0.3">
      <c r="A1344" s="69">
        <v>45508</v>
      </c>
      <c r="B1344" s="89">
        <f t="shared" si="609"/>
        <v>27393823.044359993</v>
      </c>
      <c r="C1344" s="70">
        <f t="shared" si="61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11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612"/>
        <v>2.6249030542934149E-2</v>
      </c>
      <c r="K1344" s="74">
        <f>'[10]Marketshare 2018'!$LV$67</f>
        <v>10823111.514360001</v>
      </c>
      <c r="L1344" s="76">
        <f t="shared" si="613"/>
        <v>4.6649044727105307E-2</v>
      </c>
      <c r="M1344" s="74">
        <v>379</v>
      </c>
      <c r="N1344" s="74">
        <f>'[10]Marketshare 2018'!$LV$24</f>
        <v>228561360</v>
      </c>
      <c r="O1344" s="77">
        <f t="shared" si="614"/>
        <v>-9.9938698062142839E-2</v>
      </c>
      <c r="P1344" s="74">
        <f>'[10]Marketshare 2018'!$LV$77</f>
        <v>4243370.3999999994</v>
      </c>
      <c r="Q1344" s="76">
        <f t="shared" si="615"/>
        <v>0.20628403681182153</v>
      </c>
      <c r="R1344" s="71">
        <f>[9]Data!$W$1339</f>
        <v>1453086.6400000001</v>
      </c>
      <c r="S1344" s="78">
        <f t="shared" si="61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618"/>
        <v>3.5286352248106168E-2</v>
      </c>
      <c r="Z1344" s="74">
        <f>'[11]From Apr 2023'!$LV$18</f>
        <v>2632974.63</v>
      </c>
      <c r="AA1344" s="76">
        <f t="shared" si="617"/>
        <v>7.496821361247831E-2</v>
      </c>
    </row>
    <row r="1345" spans="1:27" ht="13" x14ac:dyDescent="0.3">
      <c r="A1345" s="69">
        <v>45515</v>
      </c>
      <c r="B1345" s="89">
        <f t="shared" si="609"/>
        <v>26518126.369720023</v>
      </c>
      <c r="C1345" s="70">
        <f t="shared" si="61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11"/>
        <v>-5.1035773839525955E-2</v>
      </c>
      <c r="H1345" s="73">
        <v>8380</v>
      </c>
      <c r="I1345" s="74">
        <f>'[10]Marketshare 2018'!$LW$13</f>
        <v>2478838768.71</v>
      </c>
      <c r="J1345" s="75">
        <f t="shared" si="612"/>
        <v>-5.7617792596130535E-2</v>
      </c>
      <c r="K1345" s="74">
        <f>'[10]Marketshare 2018'!$LW$67</f>
        <v>9508484.3497199994</v>
      </c>
      <c r="L1345" s="76">
        <f t="shared" si="613"/>
        <v>4.2620692979955563E-2</v>
      </c>
      <c r="M1345" s="74">
        <v>379</v>
      </c>
      <c r="N1345" s="74">
        <f>'[10]Marketshare 2018'!$LW$24</f>
        <v>219971830</v>
      </c>
      <c r="O1345" s="77">
        <f t="shared" si="614"/>
        <v>-0.16939862215414869</v>
      </c>
      <c r="P1345" s="74">
        <f>'[10]Marketshare 2018'!$LW$77</f>
        <v>5090706.45</v>
      </c>
      <c r="Q1345" s="76">
        <f t="shared" si="615"/>
        <v>0.25713931188370803</v>
      </c>
      <c r="R1345" s="71">
        <f>[9]Data!$W$1340</f>
        <v>1188088.6300000001</v>
      </c>
      <c r="S1345" s="78">
        <f t="shared" si="61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618"/>
        <v>-0.14957543515894334</v>
      </c>
      <c r="Z1345" s="74">
        <f>'[11]From Apr 2023'!$LW$18</f>
        <v>2299953.3199999998</v>
      </c>
      <c r="AA1345" s="76">
        <f t="shared" si="617"/>
        <v>7.8489493419938175E-2</v>
      </c>
    </row>
    <row r="1346" spans="1:27" ht="13" x14ac:dyDescent="0.3">
      <c r="A1346" s="69">
        <v>45522</v>
      </c>
      <c r="B1346" s="89">
        <f t="shared" si="609"/>
        <v>23948709.143539988</v>
      </c>
      <c r="C1346" s="70">
        <f t="shared" si="61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11"/>
        <v>-0.15087965419830618</v>
      </c>
      <c r="H1346" s="73">
        <v>8380</v>
      </c>
      <c r="I1346" s="74">
        <f>'[10]Marketshare 2018'!$LX$13</f>
        <v>2341203043.3499999</v>
      </c>
      <c r="J1346" s="75">
        <f t="shared" si="612"/>
        <v>-8.517809119896802E-2</v>
      </c>
      <c r="K1346" s="74">
        <f>'[10]Marketshare 2018'!$LX$67</f>
        <v>8139491.1185400002</v>
      </c>
      <c r="L1346" s="76">
        <f t="shared" si="613"/>
        <v>3.8629195559472793E-2</v>
      </c>
      <c r="M1346" s="74">
        <v>379</v>
      </c>
      <c r="N1346" s="74">
        <f>'[10]Marketshare 2018'!$LX$24</f>
        <v>204458130</v>
      </c>
      <c r="O1346" s="77">
        <f t="shared" si="614"/>
        <v>-0.12752397501425317</v>
      </c>
      <c r="P1346" s="74">
        <f>'[10]Marketshare 2018'!$LX$77</f>
        <v>3999767.8049999997</v>
      </c>
      <c r="Q1346" s="76">
        <f t="shared" si="615"/>
        <v>0.21736413465192114</v>
      </c>
      <c r="R1346" s="71">
        <f>[9]Data!$W$1341</f>
        <v>1055860.6499999999</v>
      </c>
      <c r="S1346" s="78">
        <f t="shared" si="61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618"/>
        <v>-4.248800449369261E-2</v>
      </c>
      <c r="Z1346" s="74">
        <f>'[11]From Apr 2023'!$LX$18</f>
        <v>2111233.7499999995</v>
      </c>
      <c r="AA1346" s="76">
        <f t="shared" si="617"/>
        <v>7.6728724190370023E-2</v>
      </c>
    </row>
    <row r="1347" spans="1:27" ht="13" x14ac:dyDescent="0.3">
      <c r="A1347" s="69">
        <v>45529</v>
      </c>
      <c r="B1347" s="89">
        <f t="shared" si="609"/>
        <v>24758040.170400001</v>
      </c>
      <c r="C1347" s="70">
        <f t="shared" si="61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11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612"/>
        <v>5.6853419600301436E-2</v>
      </c>
      <c r="K1347" s="74">
        <f>'[10]Marketshare 2018'!$LY$67</f>
        <v>9662781.8753999993</v>
      </c>
      <c r="L1347" s="76">
        <f t="shared" si="613"/>
        <v>4.4275469748959274E-2</v>
      </c>
      <c r="M1347" s="74">
        <v>379</v>
      </c>
      <c r="N1347" s="74">
        <f>'[10]Marketshare 2018'!$LY$24</f>
        <v>219043405</v>
      </c>
      <c r="O1347" s="77">
        <f t="shared" si="614"/>
        <v>6.4848893948703523E-3</v>
      </c>
      <c r="P1347" s="74">
        <f>'[10]Marketshare 2018'!$LY$77</f>
        <v>4069056.375</v>
      </c>
      <c r="Q1347" s="76">
        <f t="shared" si="615"/>
        <v>0.20640538116178389</v>
      </c>
      <c r="R1347" s="71">
        <f>[9]Data!$W$1342</f>
        <v>1255186.18</v>
      </c>
      <c r="S1347" s="78">
        <f t="shared" si="61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618"/>
        <v>9.0156294097381462E-2</v>
      </c>
      <c r="Z1347" s="74">
        <f>'[11]From Apr 2023'!$LY$18</f>
        <v>2231274.27</v>
      </c>
      <c r="AA1347" s="76">
        <f t="shared" si="617"/>
        <v>7.5575455701330785E-2</v>
      </c>
    </row>
    <row r="1348" spans="1:27" ht="13" x14ac:dyDescent="0.3">
      <c r="A1348" s="69">
        <v>45536</v>
      </c>
      <c r="B1348" s="89">
        <f t="shared" si="609"/>
        <v>29370078.079859991</v>
      </c>
      <c r="C1348" s="70">
        <f t="shared" si="61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11"/>
        <v>0.17961305562447194</v>
      </c>
      <c r="H1348" s="73">
        <v>8380</v>
      </c>
      <c r="I1348" s="74">
        <f>'[10]Marketshare 2018'!$LZ$13</f>
        <v>2494045399.9699998</v>
      </c>
      <c r="J1348" s="75">
        <f t="shared" si="612"/>
        <v>2.3041453108533894E-2</v>
      </c>
      <c r="K1348" s="74">
        <f>'[10]Marketshare 2018'!$LZ$67</f>
        <v>10069837.609860001</v>
      </c>
      <c r="L1348" s="76">
        <f t="shared" si="613"/>
        <v>4.486168718313864E-2</v>
      </c>
      <c r="M1348" s="74">
        <v>379</v>
      </c>
      <c r="N1348" s="74">
        <f>'[10]Marketshare 2018'!$LZ$24</f>
        <v>229486656</v>
      </c>
      <c r="O1348" s="77">
        <f t="shared" si="614"/>
        <v>-4.9475183491468178E-2</v>
      </c>
      <c r="P1348" s="74">
        <f>'[10]Marketshare 2018'!$LZ$77</f>
        <v>3768885.54</v>
      </c>
      <c r="Q1348" s="76">
        <f t="shared" si="615"/>
        <v>0.18247904575331822</v>
      </c>
      <c r="R1348" s="71">
        <f>[9]Data!$W$1343</f>
        <v>1455262.2999999998</v>
      </c>
      <c r="S1348" s="78">
        <f t="shared" si="61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618"/>
        <v>0.16646398943883955</v>
      </c>
      <c r="Z1348" s="74">
        <f>'[11]From Apr 2023'!$LZ$18</f>
        <v>2667819.9500000002</v>
      </c>
      <c r="AA1348" s="76">
        <f t="shared" si="617"/>
        <v>7.6042040450686882E-2</v>
      </c>
    </row>
    <row r="1349" spans="1:27" ht="13" x14ac:dyDescent="0.3">
      <c r="A1349" s="69">
        <v>45543</v>
      </c>
      <c r="B1349" s="89">
        <f t="shared" si="609"/>
        <v>27739386.851500016</v>
      </c>
      <c r="C1349" s="70">
        <f t="shared" si="610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11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612"/>
        <v>-6.3608097176267586E-3</v>
      </c>
      <c r="K1349" s="74">
        <f>'[10]Marketshare 2018'!$MA$67</f>
        <v>9164885.9715</v>
      </c>
      <c r="L1349" s="76">
        <f t="shared" si="613"/>
        <v>4.4559385490639689E-2</v>
      </c>
      <c r="M1349" s="74">
        <v>379</v>
      </c>
      <c r="N1349" s="74">
        <f>'[10]Marketshare 2018'!$MA$24</f>
        <v>219746860</v>
      </c>
      <c r="O1349" s="77">
        <f t="shared" si="614"/>
        <v>-0.11716392441208201</v>
      </c>
      <c r="P1349" s="74">
        <f>'[10]Marketshare 2018'!$MA$77</f>
        <v>4591301.8499999996</v>
      </c>
      <c r="Q1349" s="76">
        <f t="shared" si="615"/>
        <v>0.23215105326192148</v>
      </c>
      <c r="R1349" s="71">
        <f>[9]Data!$W$1344</f>
        <v>1090715.8599999999</v>
      </c>
      <c r="S1349" s="78">
        <f t="shared" si="61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618"/>
        <v>-2.6110309280431121E-2</v>
      </c>
      <c r="Z1349" s="74">
        <f>'[11]From Apr 2023'!$MA$18</f>
        <v>2496844.4299999997</v>
      </c>
      <c r="AA1349" s="76">
        <f t="shared" si="617"/>
        <v>7.5344375736673075E-2</v>
      </c>
    </row>
    <row r="1350" spans="1:27" ht="13" x14ac:dyDescent="0.3">
      <c r="A1350" s="69">
        <v>45550</v>
      </c>
      <c r="B1350" s="89">
        <f t="shared" si="609"/>
        <v>23520227.545899972</v>
      </c>
      <c r="C1350" s="70">
        <f t="shared" si="610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11"/>
        <v>-2.1314244111627634E-3</v>
      </c>
      <c r="H1350" s="73">
        <v>8380</v>
      </c>
      <c r="I1350" s="74">
        <f>'[10]Marketshare 2018'!$MB$13</f>
        <v>2225816829.23</v>
      </c>
      <c r="J1350" s="75">
        <f t="shared" si="612"/>
        <v>2.4118518147051571E-3</v>
      </c>
      <c r="K1350" s="74">
        <f>'[10]Marketshare 2018'!$MB$67</f>
        <v>8621360.5509000011</v>
      </c>
      <c r="L1350" s="76">
        <f t="shared" si="613"/>
        <v>4.3037186956277375E-2</v>
      </c>
      <c r="M1350" s="74">
        <v>379</v>
      </c>
      <c r="N1350" s="74">
        <f>'[10]Marketshare 2018'!$MB$24</f>
        <v>222917290</v>
      </c>
      <c r="O1350" s="77">
        <f t="shared" si="614"/>
        <v>6.5619171129228215E-2</v>
      </c>
      <c r="P1350" s="74">
        <f>'[10]Marketshare 2018'!$MB$77</f>
        <v>3885135.9749999996</v>
      </c>
      <c r="Q1350" s="76">
        <f t="shared" si="615"/>
        <v>0.19365109588403842</v>
      </c>
      <c r="R1350" s="71">
        <f>[9]Data!$W$1345</f>
        <v>1078877.2799999998</v>
      </c>
      <c r="S1350" s="78">
        <f t="shared" si="61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618"/>
        <v>-2.8216796836823876E-2</v>
      </c>
      <c r="Z1350" s="74">
        <f>'[11]From Apr 2023'!$MB$18</f>
        <v>2268053.15</v>
      </c>
      <c r="AA1350" s="76">
        <f t="shared" si="617"/>
        <v>7.8548769955547174E-2</v>
      </c>
    </row>
    <row r="1351" spans="1:27" ht="13" x14ac:dyDescent="0.3">
      <c r="A1351" s="69">
        <v>45557</v>
      </c>
      <c r="B1351" s="89">
        <f t="shared" si="609"/>
        <v>19708389.988699995</v>
      </c>
      <c r="C1351" s="70">
        <f t="shared" si="610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11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612"/>
        <v>-2.1848513134072767E-2</v>
      </c>
      <c r="K1351" s="74">
        <f>'[10]Marketshare 2018'!$MC$67</f>
        <v>7865001.3537000008</v>
      </c>
      <c r="L1351" s="76">
        <f t="shared" si="613"/>
        <v>4.1594024982245341E-2</v>
      </c>
      <c r="M1351" s="74">
        <v>379</v>
      </c>
      <c r="N1351" s="74">
        <f>'[10]Marketshare 2018'!$MC$24</f>
        <v>204822215</v>
      </c>
      <c r="O1351" s="77">
        <f t="shared" si="614"/>
        <v>-6.081976818657886E-2</v>
      </c>
      <c r="P1351" s="74">
        <f>'[10]Marketshare 2018'!$MC$77</f>
        <v>3308474.4750000001</v>
      </c>
      <c r="Q1351" s="76">
        <f t="shared" si="615"/>
        <v>0.1794767598817345</v>
      </c>
      <c r="R1351" s="71">
        <f>[9]Data!$W$1346</f>
        <v>1181886.3700000001</v>
      </c>
      <c r="S1351" s="78">
        <f t="shared" si="616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618"/>
        <v>3.4481731072173671E-2</v>
      </c>
      <c r="Z1351" s="74">
        <f>'[11]From Apr 2023'!$MC$18</f>
        <v>2097660.33</v>
      </c>
      <c r="AA1351" s="76">
        <f t="shared" si="617"/>
        <v>7.5568293848446974E-2</v>
      </c>
    </row>
    <row r="1352" spans="1:27" ht="13" x14ac:dyDescent="0.3">
      <c r="A1352" s="69">
        <v>45564</v>
      </c>
      <c r="B1352" s="89">
        <f t="shared" si="609"/>
        <v>28156363.661299992</v>
      </c>
      <c r="C1352" s="70">
        <f t="shared" si="610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11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612"/>
        <v>3.619646915880792E-2</v>
      </c>
      <c r="K1352" s="74">
        <f>'[10]Marketshare 2018'!$MD$67</f>
        <v>8954613.3213</v>
      </c>
      <c r="L1352" s="76">
        <f t="shared" si="613"/>
        <v>3.9552212248086277E-2</v>
      </c>
      <c r="M1352" s="74">
        <v>379</v>
      </c>
      <c r="N1352" s="74">
        <f>'[10]Marketshare 2018'!$MD$24</f>
        <v>202648190</v>
      </c>
      <c r="O1352" s="77">
        <f t="shared" si="614"/>
        <v>-0.18057182452996101</v>
      </c>
      <c r="P1352" s="74">
        <f>'[10]Marketshare 2018'!$MD$77</f>
        <v>3501703.8</v>
      </c>
      <c r="Q1352" s="76">
        <f t="shared" si="615"/>
        <v>0.19199687892598499</v>
      </c>
      <c r="R1352" s="71">
        <f>[9]Data!$W$1347</f>
        <v>1434827.71</v>
      </c>
      <c r="S1352" s="78">
        <f t="shared" si="616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618"/>
        <v>0.44752175245269687</v>
      </c>
      <c r="Z1352" s="74">
        <f>'[11]From Apr 2023'!$MD$18</f>
        <v>2609010.8200000003</v>
      </c>
      <c r="AA1352" s="76">
        <f t="shared" si="617"/>
        <v>7.51679826520677E-2</v>
      </c>
    </row>
    <row r="1353" spans="1:27" ht="13" x14ac:dyDescent="0.3">
      <c r="A1353" s="69">
        <v>45571</v>
      </c>
      <c r="B1353" s="89">
        <f t="shared" si="609"/>
        <v>28020978.442400016</v>
      </c>
      <c r="C1353" s="70">
        <f t="shared" si="610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11"/>
        <v>-0.24860496702240187</v>
      </c>
      <c r="H1353" s="73">
        <v>8380</v>
      </c>
      <c r="I1353" s="74">
        <f>'[10]Marketshare 2018'!$ME$13</f>
        <v>2349818701.3600001</v>
      </c>
      <c r="J1353" s="75">
        <f t="shared" si="612"/>
        <v>-0.11688733075852087</v>
      </c>
      <c r="K1353" s="74">
        <f>'[10]Marketshare 2018'!$ME$67</f>
        <v>9165630.8124000002</v>
      </c>
      <c r="L1353" s="76">
        <f t="shared" si="613"/>
        <v>4.3339659481413634E-2</v>
      </c>
      <c r="M1353" s="74">
        <v>379</v>
      </c>
      <c r="N1353" s="74">
        <f>'[10]Marketshare 2018'!$ME$24</f>
        <v>198636086</v>
      </c>
      <c r="O1353" s="77">
        <f t="shared" si="614"/>
        <v>-0.15115069124207337</v>
      </c>
      <c r="P1353" s="74">
        <f>'[10]Marketshare 2018'!$ME$77</f>
        <v>2040871.5899999999</v>
      </c>
      <c r="Q1353" s="76">
        <f t="shared" si="615"/>
        <v>0.1141602790139552</v>
      </c>
      <c r="R1353" s="71">
        <f>[9]Data!$W$1348</f>
        <v>1401604.1</v>
      </c>
      <c r="S1353" s="78">
        <f t="shared" si="616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618"/>
        <v>9.8939873612961415E-2</v>
      </c>
      <c r="Z1353" s="74">
        <f>'[11]From Apr 2023'!$ME$18</f>
        <v>2686729.9400000004</v>
      </c>
      <c r="AA1353" s="76">
        <f t="shared" si="617"/>
        <v>7.3726110322253277E-2</v>
      </c>
    </row>
    <row r="1354" spans="1:27" ht="13" x14ac:dyDescent="0.3">
      <c r="A1354" s="69">
        <v>45578</v>
      </c>
      <c r="B1354" s="89">
        <f t="shared" si="609"/>
        <v>25183322.594499983</v>
      </c>
      <c r="C1354" s="70">
        <f t="shared" si="610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611"/>
        <v>-2.0768302225834812E-2</v>
      </c>
      <c r="H1354" s="73">
        <v>8380</v>
      </c>
      <c r="I1354" s="74">
        <f>'[10]Marketshare 2018'!$MF$13</f>
        <v>2219060226.23</v>
      </c>
      <c r="J1354" s="75">
        <f t="shared" si="612"/>
        <v>-4.4942892978614424E-2</v>
      </c>
      <c r="K1354" s="74">
        <f>'[10]Marketshare 2018'!$MF$67</f>
        <v>9245267.6444999985</v>
      </c>
      <c r="L1354" s="76">
        <f t="shared" si="613"/>
        <v>4.6292207320808777E-2</v>
      </c>
      <c r="M1354" s="74">
        <v>379</v>
      </c>
      <c r="N1354" s="74">
        <f>'[10]Marketshare 2018'!$MF$24</f>
        <v>199819787</v>
      </c>
      <c r="O1354" s="77">
        <f t="shared" si="614"/>
        <v>-0.11955201408661875</v>
      </c>
      <c r="P1354" s="74">
        <f>'[10]Marketshare 2018'!$MF$77</f>
        <v>3521035.98</v>
      </c>
      <c r="Q1354" s="76">
        <f t="shared" si="615"/>
        <v>0.19578952909203132</v>
      </c>
      <c r="R1354" s="71">
        <f>[9]Data!$W$1349</f>
        <v>1188949.99</v>
      </c>
      <c r="S1354" s="78">
        <f t="shared" si="616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618"/>
        <v>-6.2097518310928135E-2</v>
      </c>
      <c r="Z1354" s="74">
        <f>'[11]From Apr 2023'!$MF$18</f>
        <v>2233315.0700000003</v>
      </c>
      <c r="AA1354" s="76">
        <f t="shared" si="617"/>
        <v>7.4787961485088775E-2</v>
      </c>
    </row>
    <row r="1355" spans="1:27" ht="13" x14ac:dyDescent="0.3">
      <c r="A1355" s="69">
        <v>45585</v>
      </c>
      <c r="B1355" s="89">
        <f t="shared" si="609"/>
        <v>18478318.130500015</v>
      </c>
      <c r="C1355" s="70">
        <f t="shared" si="610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611"/>
        <v>-0.24855168347631407</v>
      </c>
      <c r="H1355" s="73">
        <v>8380</v>
      </c>
      <c r="I1355" s="74">
        <f>'[10]Marketshare 2018'!$MG$13</f>
        <v>2137930468.7700002</v>
      </c>
      <c r="J1355" s="75">
        <f t="shared" si="612"/>
        <v>-3.3502835544764964E-2</v>
      </c>
      <c r="K1355" s="74">
        <f>'[10]Marketshare 2018'!$MG$67</f>
        <v>7583701.5405000011</v>
      </c>
      <c r="L1355" s="76">
        <f t="shared" si="613"/>
        <v>3.9413513058953048E-2</v>
      </c>
      <c r="M1355" s="74">
        <v>379</v>
      </c>
      <c r="N1355" s="74">
        <f>'[10]Marketshare 2018'!$MG$24</f>
        <v>188327670</v>
      </c>
      <c r="O1355" s="77">
        <f t="shared" si="614"/>
        <v>-0.16058301714033307</v>
      </c>
      <c r="P1355" s="74">
        <f>'[10]Marketshare 2018'!$MG$77</f>
        <v>2834271.4499999997</v>
      </c>
      <c r="Q1355" s="76">
        <f t="shared" si="615"/>
        <v>0.16721868326624545</v>
      </c>
      <c r="R1355" s="71">
        <f>[9]Data!$W$1350</f>
        <v>970594.84</v>
      </c>
      <c r="S1355" s="78">
        <f t="shared" si="616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618"/>
        <v>5.0411484490222147E-2</v>
      </c>
      <c r="Z1355" s="74">
        <f>'[11]From Apr 2023'!$MG$18</f>
        <v>2250795.94</v>
      </c>
      <c r="AA1355" s="76">
        <f t="shared" si="617"/>
        <v>7.8127791850352998E-2</v>
      </c>
    </row>
    <row r="1356" spans="1:27" ht="13" x14ac:dyDescent="0.3">
      <c r="A1356" s="69">
        <v>45592</v>
      </c>
      <c r="B1356" s="89">
        <f t="shared" si="609"/>
        <v>28428623.048499987</v>
      </c>
      <c r="C1356" s="70">
        <f t="shared" si="610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611"/>
        <v>0.12886375524275584</v>
      </c>
      <c r="H1356" s="73">
        <v>8380</v>
      </c>
      <c r="I1356" s="74">
        <f>'[10]Marketshare 2018'!$MH$13</f>
        <v>2263976644.4899998</v>
      </c>
      <c r="J1356" s="75">
        <f t="shared" si="612"/>
        <v>0.13097668119036254</v>
      </c>
      <c r="K1356" s="74">
        <f>'[10]Marketshare 2018'!$MH$67</f>
        <v>8086205.0384999998</v>
      </c>
      <c r="L1356" s="76">
        <f t="shared" si="613"/>
        <v>3.9685357562617235E-2</v>
      </c>
      <c r="M1356" s="74">
        <v>379</v>
      </c>
      <c r="N1356" s="74">
        <f>'[10]Marketshare 2018'!$MH$24</f>
        <v>192699110</v>
      </c>
      <c r="O1356" s="77">
        <f t="shared" si="614"/>
        <v>-0.1324006604861222</v>
      </c>
      <c r="P1356" s="74">
        <f>'[10]Marketshare 2018'!$MH$77</f>
        <v>3553060.5</v>
      </c>
      <c r="Q1356" s="76">
        <f t="shared" si="615"/>
        <v>0.2048709514019032</v>
      </c>
      <c r="R1356" s="71">
        <f>[9]Data!$W$1351</f>
        <v>1275806.67</v>
      </c>
      <c r="S1356" s="78">
        <f t="shared" si="616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618"/>
        <v>0.26728603431204978</v>
      </c>
      <c r="Z1356" s="74">
        <f>'[11]From Apr 2023'!$MH$18</f>
        <v>2532575.79</v>
      </c>
      <c r="AA1356" s="76">
        <f t="shared" si="617"/>
        <v>7.7608272467624945E-2</v>
      </c>
    </row>
    <row r="1357" spans="1:27" ht="13" x14ac:dyDescent="0.3">
      <c r="A1357" s="69">
        <v>45599</v>
      </c>
      <c r="B1357" s="89">
        <f t="shared" si="609"/>
        <v>25273460.988900013</v>
      </c>
      <c r="C1357" s="70">
        <f t="shared" si="610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611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612"/>
        <v>-3.7090766454707103E-3</v>
      </c>
      <c r="K1357" s="74">
        <f>'[10]Marketshare 2018'!$MI$67</f>
        <v>8120116.3239000002</v>
      </c>
      <c r="L1357" s="76">
        <f t="shared" si="613"/>
        <v>3.7814465911791682E-2</v>
      </c>
      <c r="M1357" s="74">
        <v>379</v>
      </c>
      <c r="N1357" s="74">
        <f>'[10]Marketshare 2018'!$MI$24</f>
        <v>200576910</v>
      </c>
      <c r="O1357" s="77">
        <f t="shared" si="614"/>
        <v>-0.18749743531951779</v>
      </c>
      <c r="P1357" s="74">
        <f>'[10]Marketshare 2018'!$MI$77</f>
        <v>4279592.4749999996</v>
      </c>
      <c r="Q1357" s="76">
        <f t="shared" si="615"/>
        <v>0.23707129350033362</v>
      </c>
      <c r="R1357" s="71">
        <f>[9]Data!$W$1352</f>
        <v>1490835.15</v>
      </c>
      <c r="S1357" s="78">
        <f t="shared" si="616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618"/>
        <v>0.12939151435031104</v>
      </c>
      <c r="Z1357" s="74">
        <f>'[11]From Apr 2023'!$MI$18</f>
        <v>2756170.8000000003</v>
      </c>
      <c r="AA1357" s="76">
        <f t="shared" si="617"/>
        <v>7.6419656191685503E-2</v>
      </c>
    </row>
    <row r="1358" spans="1:27" ht="13" x14ac:dyDescent="0.3">
      <c r="A1358" s="69">
        <v>45606</v>
      </c>
      <c r="B1358" s="89">
        <f t="shared" si="609"/>
        <v>27656296.131299987</v>
      </c>
      <c r="C1358" s="70">
        <f t="shared" si="610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611"/>
        <v>-0.19184358036848514</v>
      </c>
      <c r="H1358" s="73">
        <v>8380</v>
      </c>
      <c r="I1358" s="74">
        <f>'[10]Marketshare 2018'!$MJ$13</f>
        <v>2265582344.6900005</v>
      </c>
      <c r="J1358" s="75">
        <f t="shared" si="612"/>
        <v>-0.10059688498997388</v>
      </c>
      <c r="K1358" s="74">
        <f>'[10]Marketshare 2018'!$MJ$67</f>
        <v>8996004.6812999994</v>
      </c>
      <c r="L1358" s="76">
        <f t="shared" si="613"/>
        <v>4.4119167773474556E-2</v>
      </c>
      <c r="M1358" s="74">
        <v>379</v>
      </c>
      <c r="N1358" s="74">
        <f>'[10]Marketshare 2018'!$MJ$24</f>
        <v>185858345</v>
      </c>
      <c r="O1358" s="77">
        <f t="shared" si="614"/>
        <v>-0.2631703087419619</v>
      </c>
      <c r="P1358" s="74">
        <f>'[10]Marketshare 2018'!$MJ$77</f>
        <v>3344733.9</v>
      </c>
      <c r="Q1358" s="76">
        <f t="shared" si="615"/>
        <v>0.19995717706406996</v>
      </c>
      <c r="R1358" s="71">
        <f>[9]Data!$W$1353</f>
        <v>1197773.6000000001</v>
      </c>
      <c r="S1358" s="78">
        <f t="shared" si="616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618"/>
        <v>-4.1136932476464549E-2</v>
      </c>
      <c r="Z1358" s="74">
        <f>'[11]From Apr 2023'!$MJ$18</f>
        <v>2474134.17</v>
      </c>
      <c r="AA1358" s="76">
        <f t="shared" si="617"/>
        <v>7.577956007398895E-2</v>
      </c>
    </row>
    <row r="1359" spans="1:27" ht="13" x14ac:dyDescent="0.3">
      <c r="A1359" s="69">
        <v>45613</v>
      </c>
      <c r="B1359" s="89">
        <f t="shared" si="609"/>
        <v>23291307.727000006</v>
      </c>
      <c r="C1359" s="70">
        <f t="shared" si="610"/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si="611"/>
        <v>-1.238267598037579E-2</v>
      </c>
      <c r="H1359" s="73">
        <v>8380</v>
      </c>
      <c r="I1359" s="74">
        <f>'[10]Marketshare 2018'!$MK$13</f>
        <v>2117163907.3899999</v>
      </c>
      <c r="J1359" s="75">
        <f t="shared" si="612"/>
        <v>-4.9589608060923385E-2</v>
      </c>
      <c r="K1359" s="74">
        <f>'[10]Marketshare 2018'!$MK$67</f>
        <v>7570363.8419999992</v>
      </c>
      <c r="L1359" s="76">
        <f t="shared" si="613"/>
        <v>3.9730109466912078E-2</v>
      </c>
      <c r="M1359" s="74">
        <v>379</v>
      </c>
      <c r="N1359" s="74">
        <f>'[10]Marketshare 2018'!$MK$24</f>
        <v>212984885</v>
      </c>
      <c r="O1359" s="77">
        <f t="shared" si="614"/>
        <v>-2.4825023795042367E-2</v>
      </c>
      <c r="P1359" s="74">
        <f>'[10]Marketshare 2018'!$MK$77</f>
        <v>5166273.8250000002</v>
      </c>
      <c r="Q1359" s="76">
        <f t="shared" si="615"/>
        <v>0.26951697769538907</v>
      </c>
      <c r="R1359" s="71">
        <f>[9]Data!$W$1354</f>
        <v>941953.05</v>
      </c>
      <c r="S1359" s="78">
        <f t="shared" si="616"/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si="618"/>
        <v>1.2415491043047178E-2</v>
      </c>
      <c r="Z1359" s="74">
        <f>'[11]From Apr 2023'!$MK$18</f>
        <v>2149942.9900000002</v>
      </c>
      <c r="AA1359" s="76">
        <f t="shared" si="617"/>
        <v>7.4126943662647701E-2</v>
      </c>
    </row>
    <row r="1360" spans="1:27" ht="13" x14ac:dyDescent="0.3">
      <c r="A1360" s="69">
        <v>45620</v>
      </c>
      <c r="B1360" s="89">
        <f t="shared" ref="B1360" si="619">+K1360+P1360+R1360+U1360+V1360+Z1360</f>
        <v>23000672.334100004</v>
      </c>
      <c r="C1360" s="70">
        <f t="shared" ref="C1360" si="620">(B1360/B1307)-1</f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ref="G1360" si="621">(E1360/E1307)-1</f>
        <v>-1.7121606882479101E-2</v>
      </c>
      <c r="H1360" s="73">
        <v>8380</v>
      </c>
      <c r="I1360" s="74">
        <f>'[10]Marketshare 2018'!$ML$13</f>
        <v>2212909211.3200002</v>
      </c>
      <c r="J1360" s="75">
        <f t="shared" ref="J1360" si="622">(I1360/I1307)-1</f>
        <v>5.1626136594394856E-2</v>
      </c>
      <c r="K1360" s="74">
        <f>'[10]Marketshare 2018'!$ML$67</f>
        <v>8523926.0090999994</v>
      </c>
      <c r="L1360" s="76">
        <f t="shared" ref="L1360" si="623">(K1360/0.09)/I1360</f>
        <v>4.2798994421242124E-2</v>
      </c>
      <c r="M1360" s="74">
        <v>379</v>
      </c>
      <c r="N1360" s="74">
        <f>'[10]Marketshare 2018'!$ML$24</f>
        <v>197721005</v>
      </c>
      <c r="O1360" s="77">
        <f t="shared" ref="O1360" si="624">(N1360/N1307)-1</f>
        <v>-0.17407041673913326</v>
      </c>
      <c r="P1360" s="74">
        <f>'[10]Marketshare 2018'!$ML$77</f>
        <v>2987658.6749999998</v>
      </c>
      <c r="Q1360" s="76">
        <f t="shared" ref="Q1360" si="625">(P1360/0.09)/N1360</f>
        <v>0.16789418757000552</v>
      </c>
      <c r="R1360" s="71">
        <f>[9]Data!$W$1355</f>
        <v>962799.26</v>
      </c>
      <c r="S1360" s="78">
        <f t="shared" ref="S1360" si="626">(R1360/R1307)-1</f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618"/>
        <v>8.6293645806546415E-2</v>
      </c>
      <c r="Z1360" s="74">
        <f>'[11]From Apr 2023'!$ML$18</f>
        <v>2207712.61</v>
      </c>
      <c r="AA1360" s="76">
        <f t="shared" ref="AA1360" si="627">(Z1360/0.15)/X1360</f>
        <v>7.5481564158727171E-2</v>
      </c>
    </row>
    <row r="1361" spans="1:27" ht="13" x14ac:dyDescent="0.3">
      <c r="A1361" s="69">
        <v>45627</v>
      </c>
      <c r="B1361" s="58">
        <f t="shared" ref="B1361" si="628">+K1361+P1361+R1361+U1361+V1361+Z1361</f>
        <v>32241134.672999989</v>
      </c>
      <c r="C1361" s="70">
        <f t="shared" ref="C1361" si="629">(B1361/B1308)-1</f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ref="G1361" si="630">(E1361/E1308)-1</f>
        <v>-0.18817686518846111</v>
      </c>
      <c r="H1361" s="73">
        <v>8380</v>
      </c>
      <c r="I1361" s="74">
        <f>'[10]Marketshare 2018'!$MM$13</f>
        <v>2529285748.9400001</v>
      </c>
      <c r="J1361" s="75">
        <f t="shared" ref="J1361" si="631">(I1361/I1308)-1</f>
        <v>5.3220995493350687E-2</v>
      </c>
      <c r="K1361" s="74">
        <f>'[10]Marketshare 2018'!$MM$67</f>
        <v>8982638.2080000006</v>
      </c>
      <c r="L1361" s="76">
        <f t="shared" ref="L1361" si="632">(K1361/0.09)/I1361</f>
        <v>3.9460583384786876E-2</v>
      </c>
      <c r="M1361" s="74">
        <v>379</v>
      </c>
      <c r="N1361" s="74">
        <f>'[10]Marketshare 2018'!$MM$24</f>
        <v>213910815</v>
      </c>
      <c r="O1361" s="77">
        <f t="shared" ref="O1361" si="633">(N1361/N1308)-1</f>
        <v>-0.16550358025337208</v>
      </c>
      <c r="P1361" s="74">
        <f>'[10]Marketshare 2018'!$MM$77</f>
        <v>2859771.375</v>
      </c>
      <c r="Q1361" s="76">
        <f t="shared" ref="Q1361" si="634">(P1361/0.09)/N1361</f>
        <v>0.14854432441856669</v>
      </c>
      <c r="R1361" s="71">
        <f>[9]Data!$W$1356</f>
        <v>1744782.86</v>
      </c>
      <c r="S1361" s="78">
        <f t="shared" ref="S1361" si="635">(R1361/R1308)-1</f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ref="Y1361" si="636">(X1361/X1308)-1</f>
        <v>0.33392259459021312</v>
      </c>
      <c r="Z1361" s="74">
        <f>'[11]From Apr 2023'!$MM$18</f>
        <v>2901152.62</v>
      </c>
      <c r="AA1361" s="76">
        <f t="shared" ref="AA1361" si="637">(Z1361/0.15)/X1361</f>
        <v>7.4361091765980714E-2</v>
      </c>
    </row>
    <row r="1362" spans="1:27" ht="13" x14ac:dyDescent="0.3">
      <c r="A1362" s="69">
        <v>45634</v>
      </c>
      <c r="B1362" s="58">
        <f t="shared" ref="B1362:B1364" si="638">+K1362+P1362+R1362+U1362+V1362+Z1362</f>
        <v>29602544.435499992</v>
      </c>
      <c r="C1362" s="70">
        <f t="shared" ref="C1362:C1364" si="639">(B1362/B1309)-1</f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ref="G1362:G1364" si="640">(E1362/E1309)-1</f>
        <v>-2.6678343553887318E-2</v>
      </c>
      <c r="H1362" s="73">
        <v>8380</v>
      </c>
      <c r="I1362" s="74">
        <f>'[10]Marketshare 2018'!$MN$13</f>
        <v>2609601653.9200001</v>
      </c>
      <c r="J1362" s="75">
        <f t="shared" ref="J1362:J1364" si="641">(I1362/I1309)-1</f>
        <v>3.9151621292189853E-2</v>
      </c>
      <c r="K1362" s="74">
        <f>'[10]Marketshare 2018'!$MN$67</f>
        <v>8935152.2054999992</v>
      </c>
      <c r="L1362" s="76">
        <f t="shared" ref="L1362:L1364" si="642">(K1362/0.09)/I1362</f>
        <v>3.8043917086298527E-2</v>
      </c>
      <c r="M1362" s="74">
        <v>379</v>
      </c>
      <c r="N1362" s="74">
        <f>'[10]Marketshare 2018'!$MN$24</f>
        <v>220580875</v>
      </c>
      <c r="O1362" s="77">
        <f t="shared" ref="O1362:O1364" si="643">(N1362/N1309)-1</f>
        <v>-8.8966293084303594E-2</v>
      </c>
      <c r="P1362" s="74">
        <f>'[10]Marketshare 2018'!$MN$77</f>
        <v>4991675.04</v>
      </c>
      <c r="Q1362" s="76">
        <f t="shared" ref="Q1362:Q1364" si="644">(P1362/0.09)/N1362</f>
        <v>0.25144091027837295</v>
      </c>
      <c r="R1362" s="71">
        <f>[9]Data!$W$1357</f>
        <v>1306162.1000000001</v>
      </c>
      <c r="S1362" s="78">
        <f t="shared" ref="S1362:S1364" si="645">(R1362/R1309)-1</f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ref="Y1362:Y1364" si="646">(X1362/X1309)-1</f>
        <v>3.6743475041507434E-3</v>
      </c>
      <c r="Z1362" s="74">
        <f>'[11]From Apr 2023'!$MN$18</f>
        <v>2752478.0599999996</v>
      </c>
      <c r="AA1362" s="76">
        <f t="shared" ref="AA1362:AA1364" si="647">(Z1362/0.15)/X1362</f>
        <v>7.5981822070381108E-2</v>
      </c>
    </row>
    <row r="1363" spans="1:27" ht="13" x14ac:dyDescent="0.3">
      <c r="A1363" s="69">
        <v>45641</v>
      </c>
      <c r="B1363" s="58">
        <f t="shared" si="638"/>
        <v>28465419.051600002</v>
      </c>
      <c r="C1363" s="70">
        <f t="shared" si="639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640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641"/>
        <v>8.9376445155857631E-2</v>
      </c>
      <c r="K1363" s="74">
        <f>'[10]Marketshare 2018'!$MO$67</f>
        <v>9400492.5066</v>
      </c>
      <c r="L1363" s="76">
        <f t="shared" si="642"/>
        <v>3.850260908291412E-2</v>
      </c>
      <c r="M1363" s="74">
        <v>379</v>
      </c>
      <c r="N1363" s="74">
        <f>'[10]Marketshare 2018'!$MO$24</f>
        <v>204087075</v>
      </c>
      <c r="O1363" s="77">
        <f t="shared" si="643"/>
        <v>-0.16321342213591139</v>
      </c>
      <c r="P1363" s="74">
        <f>'[10]Marketshare 2018'!$MO$77</f>
        <v>3036916.4849999999</v>
      </c>
      <c r="Q1363" s="76">
        <f t="shared" si="644"/>
        <v>0.16533882167697292</v>
      </c>
      <c r="R1363" s="71">
        <f>[9]Data!$W$1358</f>
        <v>1387382.5500000003</v>
      </c>
      <c r="S1363" s="78">
        <f t="shared" si="645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646"/>
        <v>0.11173408432564247</v>
      </c>
      <c r="Z1363" s="74">
        <f>'[11]From Apr 2023'!$MO$18</f>
        <v>2877751.99</v>
      </c>
      <c r="AA1363" s="76">
        <f t="shared" si="647"/>
        <v>7.7303197824528477E-2</v>
      </c>
    </row>
    <row r="1364" spans="1:27" ht="13" x14ac:dyDescent="0.3">
      <c r="A1364" s="69">
        <v>45648</v>
      </c>
      <c r="B1364" s="58">
        <f t="shared" si="638"/>
        <v>26704372.839400001</v>
      </c>
      <c r="C1364" s="70">
        <f t="shared" si="639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640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641"/>
        <v>6.6643030823926308E-2</v>
      </c>
      <c r="K1364" s="74">
        <f>'[10]Marketshare 2018'!$MP$67</f>
        <v>10101737.444399999</v>
      </c>
      <c r="L1364" s="76">
        <f t="shared" si="642"/>
        <v>4.1189939625950849E-2</v>
      </c>
      <c r="M1364" s="74">
        <v>379</v>
      </c>
      <c r="N1364" s="74">
        <f>'[10]Marketshare 2018'!$MP$24</f>
        <v>235203660</v>
      </c>
      <c r="O1364" s="77">
        <f t="shared" si="643"/>
        <v>-8.3598818975186062E-2</v>
      </c>
      <c r="P1364" s="74">
        <f>'[10]Marketshare 2018'!$MP$77</f>
        <v>5648568.9749999996</v>
      </c>
      <c r="Q1364" s="76">
        <f t="shared" si="644"/>
        <v>0.26684056489597141</v>
      </c>
      <c r="R1364" s="71">
        <f>[9]Data!$W$1359</f>
        <v>1414766.97</v>
      </c>
      <c r="S1364" s="78">
        <f t="shared" si="645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646"/>
        <v>0.10372371104710965</v>
      </c>
      <c r="Z1364" s="74">
        <f>'[11]From Apr 2023'!$MP$18</f>
        <v>2997215.57</v>
      </c>
      <c r="AA1364" s="76">
        <f t="shared" si="647"/>
        <v>7.5933568133007764E-2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2025-01-10T13:21:50Z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