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Sep 2024/"/>
    </mc:Choice>
  </mc:AlternateContent>
  <xr:revisionPtr revIDLastSave="132" documentId="13_ncr:1_{1FAF03AF-DF68-4C10-ACFD-98AF1A4E8471}" xr6:coauthVersionLast="47" xr6:coauthVersionMax="47" xr10:uidLastSave="{61B65170-4011-4ACA-AB60-12C5F0756B33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48" i="1" l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B1346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AA1342" i="1"/>
  <c r="Q1341" i="1"/>
  <c r="B1337" i="1"/>
  <c r="Q1335" i="1"/>
  <c r="Q1334" i="1"/>
  <c r="B1347" i="1"/>
  <c r="AA1343" i="1"/>
  <c r="B1336" i="1"/>
  <c r="AA1340" i="1"/>
  <c r="B1333" i="1"/>
  <c r="B1343" i="1"/>
  <c r="AA1333" i="1"/>
  <c r="Q1346" i="1"/>
  <c r="B1344" i="1"/>
  <c r="AA1341" i="1"/>
  <c r="B1340" i="1"/>
  <c r="Q1338" i="1"/>
  <c r="AA1332" i="1"/>
  <c r="B1345" i="1"/>
  <c r="Q1342" i="1"/>
  <c r="B1332" i="1"/>
  <c r="B1339" i="1"/>
  <c r="L1346" i="1"/>
  <c r="L1338" i="1"/>
  <c r="B1341" i="1"/>
  <c r="AA1348" i="1"/>
  <c r="Q1348" i="1"/>
  <c r="L1344" i="1"/>
  <c r="L1347" i="1"/>
  <c r="L1339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R876" i="1"/>
  <c r="S929" i="1" s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Q972" i="1"/>
  <c r="L1060" i="1"/>
  <c r="J1017" i="1"/>
  <c r="O974" i="1"/>
  <c r="L993" i="1"/>
  <c r="L984" i="1"/>
  <c r="G826" i="1"/>
  <c r="S1015" i="1"/>
  <c r="S1052" i="1"/>
  <c r="S1013" i="1"/>
  <c r="G897" i="1"/>
  <c r="O990" i="1"/>
  <c r="Q990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G925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899" i="1" l="1"/>
  <c r="Y895" i="1"/>
  <c r="G981" i="1"/>
  <c r="Y997" i="1"/>
  <c r="S1006" i="1"/>
  <c r="Q1034" i="1"/>
  <c r="L865" i="1"/>
  <c r="J985" i="1"/>
  <c r="Y898" i="1"/>
  <c r="Y927" i="1"/>
  <c r="O970" i="1"/>
  <c r="Y992" i="1"/>
  <c r="S967" i="1"/>
  <c r="O998" i="1"/>
  <c r="J1041" i="1"/>
  <c r="G1098" i="1"/>
  <c r="S994" i="1"/>
  <c r="S979" i="1"/>
  <c r="Y988" i="1"/>
  <c r="O1081" i="1"/>
  <c r="S1095" i="1"/>
  <c r="J934" i="1"/>
  <c r="J942" i="1"/>
  <c r="G984" i="1"/>
  <c r="L936" i="1"/>
  <c r="G992" i="1"/>
  <c r="J997" i="1"/>
  <c r="O1010" i="1"/>
  <c r="J1049" i="1"/>
  <c r="O1064" i="1"/>
  <c r="Y1092" i="1"/>
  <c r="S1094" i="1"/>
  <c r="Q1024" i="1"/>
  <c r="Q1029" i="1"/>
  <c r="L931" i="1"/>
  <c r="Y1028" i="1"/>
  <c r="S1030" i="1"/>
  <c r="Y1032" i="1"/>
  <c r="J1014" i="1"/>
  <c r="S952" i="1"/>
  <c r="S928" i="1"/>
  <c r="G969" i="1"/>
  <c r="J974" i="1"/>
  <c r="G1089" i="1"/>
  <c r="J949" i="1"/>
  <c r="O1054" i="1"/>
  <c r="O1016" i="1"/>
  <c r="J952" i="1"/>
  <c r="Q1037" i="1"/>
  <c r="O890" i="1"/>
  <c r="Y87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44" i="1"/>
  <c r="C1108" i="1"/>
  <c r="C991" i="1"/>
  <c r="C1029" i="1"/>
  <c r="C898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<sst xmlns="http://schemas.openxmlformats.org/spreadsheetml/2006/main" count="80" uniqueCount="39">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</sst>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8"/>
  <sheetViews>
    <sheetView tabSelected="1" topLeftCell="A7" zoomScaleNormal="100" zoomScaleSheetLayoutView="100" workbookViewId="0">
      <pane xSplit="1" ySplit="2" topLeftCell="O1338" activePane="bottomRight" state="frozen"/>
      <selection pane="topRight" activeCell="B7" sqref="B7"/>
      <selection pane="bottomLeft" activeCell="A9" sqref="A9"/>
      <selection pane="bottomRight" activeCell="Z1348" sqref="Z134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8" si="639">+K1337+P1337+R1337+U1337+V1337+Z1337</f>
        <v>19829420.470359985</v>
      </c>
      <c r="C1337" s="70">
        <f t="shared" ref="C1337:C1348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8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8" si="642">(I1337/I1284)-1</f>
        <v>4.7274211724493531E-2</v>
      </c>
      <c r="K1337" s="74">
        <f>'[10]Marketshare 2018'!$LN$67</f>
        <v>9353401.2003599983</v>
      </c>
      <c r="L1337" s="76">
        <f t="shared" ref="L1337:L1348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8" si="644">(N1337/N1284)-1</f>
        <v>2.6344156770243821E-2</v>
      </c>
      <c r="P1337" s="74">
        <f>'[10]Marketshare 2018'!$LN$77</f>
        <v>4008505.9499999997</v>
      </c>
      <c r="Q1337" s="76">
        <f t="shared" ref="Q1337:Q1348" si="645">(P1337/0.09)/N1337</f>
        <v>0.19769982354854562</v>
      </c>
      <c r="R1337" s="71">
        <f>[9]Data!$W$1332</f>
        <v>948720.49</v>
      </c>
      <c r="S1337" s="78">
        <f t="shared" ref="S1337:S1348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8" si="647">(X1337/X1284)-1</f>
        <v>-6.9180306813830028E-2</v>
      </c>
      <c r="Z1337" s="74">
        <f>'[11]From Apr 2023'!$LN$18</f>
        <v>2055262.49</v>
      </c>
      <c r="AA1337" s="76">
        <f t="shared" ref="AA1337:AA1348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2024-09-23T11:29:32Z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