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ug 2024/"/>
    </mc:Choice>
  </mc:AlternateContent>
  <xr:revisionPtr revIDLastSave="139" documentId="13_ncr:1_{1FAF03AF-DF68-4C10-ACFD-98AF1A4E8471}" xr6:coauthVersionLast="47" xr6:coauthVersionMax="47" xr10:uidLastSave="{36D90030-3F1C-428E-AED2-6237CD19F3FA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44" i="1" l="1"/>
  <c r="Z1347" i="1" l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L1335" i="1" l="1"/>
  <c r="Q1333" i="1"/>
  <c r="Q1340" i="1"/>
  <c r="AA1339" i="1"/>
  <c r="AA1334" i="1"/>
  <c r="AA1337" i="1"/>
  <c r="L1336" i="1"/>
  <c r="L1340" i="1"/>
  <c r="B1346" i="1"/>
  <c r="AA1346" i="1"/>
  <c r="Q1343" i="1"/>
  <c r="L1341" i="1"/>
  <c r="B1338" i="1"/>
  <c r="B1334" i="1"/>
  <c r="Q1347" i="1"/>
  <c r="L1343" i="1"/>
  <c r="AA1338" i="1"/>
  <c r="AA1347" i="1"/>
  <c r="Q1344" i="1"/>
  <c r="B1342" i="1"/>
  <c r="Q1336" i="1"/>
  <c r="L1334" i="1"/>
  <c r="AA1342" i="1"/>
  <c r="Q1341" i="1"/>
  <c r="B1337" i="1"/>
  <c r="Q1335" i="1"/>
  <c r="Q1334" i="1"/>
  <c r="B1347" i="1"/>
  <c r="AA1343" i="1"/>
  <c r="B1336" i="1"/>
  <c r="AA1340" i="1"/>
  <c r="B1333" i="1"/>
  <c r="B1343" i="1"/>
  <c r="AA1333" i="1"/>
  <c r="Q1346" i="1"/>
  <c r="B1344" i="1"/>
  <c r="AA1341" i="1"/>
  <c r="B1340" i="1"/>
  <c r="Q1338" i="1"/>
  <c r="AA1332" i="1"/>
  <c r="B1345" i="1"/>
  <c r="Q1342" i="1"/>
  <c r="B1332" i="1"/>
  <c r="B1339" i="1"/>
  <c r="L1346" i="1"/>
  <c r="L1338" i="1"/>
  <c r="B1341" i="1"/>
  <c r="L1344" i="1"/>
  <c r="L1347" i="1"/>
  <c r="L1339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Z1296" i="1"/>
  <c r="X1296" i="1"/>
  <c r="Z1295" i="1"/>
  <c r="X1295" i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O1109" i="1" s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Y930" i="1" s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AA885" i="1"/>
  <c r="AA821" i="1"/>
  <c r="Q955" i="1"/>
  <c r="L966" i="1"/>
  <c r="AA1012" i="1"/>
  <c r="L1020" i="1"/>
  <c r="Q1027" i="1"/>
  <c r="AA1028" i="1"/>
  <c r="Y1048" i="1"/>
  <c r="J1017" i="1"/>
  <c r="S1015" i="1"/>
  <c r="O990" i="1"/>
  <c r="Q990" i="1"/>
  <c r="L1043" i="1"/>
  <c r="Q1069" i="1"/>
  <c r="AA1071" i="1"/>
  <c r="Q1082" i="1"/>
  <c r="L1082" i="1"/>
  <c r="L1091" i="1"/>
  <c r="Q1093" i="1"/>
  <c r="AA1100" i="1"/>
  <c r="G925" i="1"/>
  <c r="L1108" i="1"/>
  <c r="AA877" i="1"/>
  <c r="S1035" i="1"/>
  <c r="Y1037" i="1"/>
  <c r="L1109" i="1"/>
  <c r="O1087" i="1"/>
  <c r="L1063" i="1"/>
  <c r="AA1060" i="1"/>
  <c r="L1114" i="1"/>
  <c r="S1006" i="1" l="1"/>
  <c r="G1080" i="1"/>
  <c r="O1047" i="1"/>
  <c r="G1076" i="1"/>
  <c r="G1097" i="1"/>
  <c r="L1071" i="1"/>
  <c r="G954" i="1"/>
  <c r="Y923" i="1"/>
  <c r="O999" i="1"/>
  <c r="O1076" i="1"/>
  <c r="Y898" i="1"/>
  <c r="O1012" i="1"/>
  <c r="AA845" i="1"/>
  <c r="Y961" i="1"/>
  <c r="AA853" i="1"/>
  <c r="Q915" i="1"/>
  <c r="Q972" i="1"/>
  <c r="L984" i="1"/>
  <c r="L992" i="1"/>
  <c r="J891" i="1"/>
  <c r="L956" i="1"/>
  <c r="AA1063" i="1"/>
  <c r="Q1072" i="1"/>
  <c r="O974" i="1"/>
  <c r="G1010" i="1"/>
  <c r="Q970" i="1"/>
  <c r="Q974" i="1"/>
  <c r="AA1068" i="1"/>
  <c r="AA881" i="1"/>
  <c r="O979" i="1"/>
  <c r="S929" i="1"/>
  <c r="L934" i="1"/>
  <c r="S1014" i="1"/>
  <c r="J1054" i="1"/>
  <c r="G1084" i="1"/>
  <c r="L1087" i="1"/>
  <c r="Q1104" i="1"/>
  <c r="G986" i="1"/>
  <c r="G1000" i="1"/>
  <c r="L993" i="1"/>
  <c r="AA1057" i="1"/>
  <c r="Q1061" i="1"/>
  <c r="L1100" i="1"/>
  <c r="S931" i="1"/>
  <c r="S917" i="1"/>
  <c r="AA1049" i="1"/>
  <c r="Q1047" i="1"/>
  <c r="L1084" i="1"/>
  <c r="Y932" i="1"/>
  <c r="Q1048" i="1"/>
  <c r="S1088" i="1"/>
  <c r="L963" i="1"/>
  <c r="Q966" i="1"/>
  <c r="L936" i="1"/>
  <c r="G1028" i="1"/>
  <c r="Q1114" i="1"/>
  <c r="O975" i="1"/>
  <c r="L978" i="1"/>
  <c r="O950" i="1"/>
  <c r="O970" i="1"/>
  <c r="J1101" i="1"/>
  <c r="O996" i="1"/>
  <c r="AA837" i="1"/>
  <c r="J939" i="1"/>
  <c r="G877" i="1"/>
  <c r="AA954" i="1"/>
  <c r="S1062" i="1"/>
  <c r="Y1078" i="1"/>
  <c r="L943" i="1"/>
  <c r="L999" i="1"/>
  <c r="S968" i="1"/>
  <c r="G1083" i="1"/>
  <c r="O993" i="1"/>
  <c r="AA969" i="1"/>
  <c r="S1064" i="1"/>
  <c r="Y1081" i="1"/>
  <c r="J1112" i="1"/>
  <c r="AA1111" i="1"/>
  <c r="Y899" i="1"/>
  <c r="Y954" i="1"/>
  <c r="Y973" i="1"/>
  <c r="O976" i="1"/>
  <c r="G1107" i="1"/>
  <c r="G1113" i="1"/>
  <c r="O1112" i="1"/>
  <c r="L1003" i="1"/>
  <c r="S967" i="1"/>
  <c r="G1018" i="1"/>
  <c r="G1024" i="1"/>
  <c r="S915" i="1"/>
  <c r="Y1066" i="1"/>
  <c r="Y925" i="1"/>
  <c r="O994" i="1"/>
  <c r="Y1068" i="1"/>
  <c r="G1096" i="1"/>
  <c r="J1019" i="1"/>
  <c r="J1027" i="1"/>
  <c r="Y1065" i="1"/>
  <c r="Y927" i="1"/>
  <c r="Y886" i="1"/>
  <c r="G991" i="1"/>
  <c r="Q1098" i="1"/>
  <c r="S924" i="1"/>
  <c r="Y936" i="1"/>
  <c r="S980" i="1"/>
  <c r="G1099" i="1"/>
  <c r="O948" i="1"/>
  <c r="J1050" i="1"/>
  <c r="L1007" i="1"/>
  <c r="O944" i="1"/>
  <c r="S979" i="1"/>
  <c r="J1011" i="1"/>
  <c r="S1110" i="1"/>
  <c r="J1100" i="1"/>
  <c r="O1098" i="1"/>
  <c r="S870" i="1"/>
  <c r="L1039" i="1"/>
  <c r="J1093" i="1"/>
  <c r="S1112" i="1"/>
  <c r="Q1031" i="1"/>
  <c r="Q1046" i="1"/>
  <c r="L865" i="1"/>
  <c r="Q1034" i="1"/>
  <c r="B1062" i="1"/>
  <c r="C1115" i="1" s="1"/>
  <c r="B1091" i="1"/>
  <c r="C1144" i="1" s="1"/>
  <c r="O909" i="1"/>
  <c r="O1062" i="1"/>
  <c r="L1085" i="1"/>
  <c r="L1104" i="1"/>
  <c r="G897" i="1"/>
  <c r="AA981" i="1"/>
  <c r="G951" i="1"/>
  <c r="J985" i="1"/>
  <c r="O998" i="1"/>
  <c r="S1007" i="1"/>
  <c r="S1013" i="1"/>
  <c r="J1041" i="1"/>
  <c r="Q1054" i="1"/>
  <c r="AA1108" i="1"/>
  <c r="O1081" i="1"/>
  <c r="S1095" i="1"/>
  <c r="Q1088" i="1"/>
  <c r="L1061" i="1"/>
  <c r="O890" i="1"/>
  <c r="S925" i="1"/>
  <c r="G895" i="1"/>
  <c r="G940" i="1"/>
  <c r="AA917" i="1"/>
  <c r="L922" i="1"/>
  <c r="J1025" i="1"/>
  <c r="Y1052" i="1"/>
  <c r="Y1056" i="1"/>
  <c r="Y1087" i="1"/>
  <c r="J934" i="1"/>
  <c r="J942" i="1"/>
  <c r="J952" i="1"/>
  <c r="G984" i="1"/>
  <c r="G992" i="1"/>
  <c r="J997" i="1"/>
  <c r="O1010" i="1"/>
  <c r="J1049" i="1"/>
  <c r="O1064" i="1"/>
  <c r="Y1092" i="1"/>
  <c r="S1094" i="1"/>
  <c r="Q1024" i="1"/>
  <c r="Q1029" i="1"/>
  <c r="Q1037" i="1"/>
  <c r="L931" i="1"/>
  <c r="Y1028" i="1"/>
  <c r="S1030" i="1"/>
  <c r="Y1032" i="1"/>
  <c r="J1014" i="1"/>
  <c r="Q1076" i="1"/>
  <c r="Y879" i="1"/>
  <c r="S952" i="1"/>
  <c r="S928" i="1"/>
  <c r="G969" i="1"/>
  <c r="J974" i="1"/>
  <c r="G1089" i="1"/>
  <c r="AA1079" i="1"/>
  <c r="J949" i="1"/>
  <c r="O1054" i="1"/>
  <c r="G1098" i="1"/>
  <c r="L1074" i="1"/>
  <c r="O1016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2" i="1" l="1"/>
  <c r="C943" i="1"/>
  <c r="C898" i="1"/>
  <c r="C1108" i="1"/>
  <c r="C991" i="1"/>
  <c r="C1073" i="1"/>
  <c r="C1060" i="1"/>
  <c r="C1044" i="1"/>
  <c r="C1091" i="1"/>
  <c r="C1059" i="1"/>
  <c r="C1053" i="1"/>
  <c r="C1077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<sst xmlns="http://schemas.openxmlformats.org/spreadsheetml/2006/main" count="80" uniqueCount="39">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</sst>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47"/>
  <sheetViews>
    <sheetView tabSelected="1" topLeftCell="A7" zoomScaleNormal="100" zoomScaleSheetLayoutView="100" workbookViewId="0">
      <pane xSplit="1" ySplit="2" topLeftCell="B1340" activePane="bottomRight" state="frozen"/>
      <selection pane="topRight" activeCell="B7" sqref="B7"/>
      <selection pane="bottomLeft" activeCell="A9" sqref="A9"/>
      <selection pane="bottomRight" activeCell="E1347" sqref="E134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47" si="639">+K1337+P1337+R1337+U1337+V1337+Z1337</f>
        <v>19829420.470359985</v>
      </c>
      <c r="C1337" s="70">
        <f t="shared" ref="C1337:C1347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47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47" si="642">(I1337/I1284)-1</f>
        <v>4.7274211724493531E-2</v>
      </c>
      <c r="K1337" s="74">
        <f>'[10]Marketshare 2018'!$LN$67</f>
        <v>9353401.2003599983</v>
      </c>
      <c r="L1337" s="76">
        <f t="shared" ref="L1337:L1347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47" si="644">(N1337/N1284)-1</f>
        <v>2.6344156770243821E-2</v>
      </c>
      <c r="P1337" s="74">
        <f>'[10]Marketshare 2018'!$LN$77</f>
        <v>4008505.9499999997</v>
      </c>
      <c r="Q1337" s="76">
        <f t="shared" ref="Q1337:Q1347" si="645">(P1337/0.09)/N1337</f>
        <v>0.19769982354854562</v>
      </c>
      <c r="R1337" s="71">
        <f>[9]Data!$W$1332</f>
        <v>948720.49</v>
      </c>
      <c r="S1337" s="78">
        <f t="shared" ref="S1337:S1347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47" si="647">(X1337/X1284)-1</f>
        <v>-6.9180306813830028E-2</v>
      </c>
      <c r="Z1337" s="74">
        <f>'[11]From Apr 2023'!$LN$18</f>
        <v>2055262.49</v>
      </c>
      <c r="AA1337" s="76">
        <f t="shared" ref="AA1337:AA1347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2024-09-11T08:02:48Z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