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Jun 2024/"/>
    </mc:Choice>
  </mc:AlternateContent>
  <xr:revisionPtr revIDLastSave="126" documentId="13_ncr:1_{1FAF03AF-DF68-4C10-ACFD-98AF1A4E8471}" xr6:coauthVersionLast="47" xr6:coauthVersionMax="47" xr10:uidLastSave="{E732A4BF-6694-49CE-8F05-D6507B5ABF7C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39" i="1" l="1"/>
  <c r="X1339" i="1"/>
  <c r="P1339" i="1"/>
  <c r="N1339" i="1"/>
  <c r="K1339" i="1"/>
  <c r="I1339" i="1"/>
  <c r="Z1338" i="1"/>
  <c r="X1338" i="1"/>
  <c r="P1338" i="1"/>
  <c r="N1338" i="1"/>
  <c r="K1338" i="1"/>
  <c r="I1338" i="1"/>
  <c r="Z1337" i="1"/>
  <c r="X1337" i="1"/>
  <c r="P1337" i="1"/>
  <c r="N1337" i="1"/>
  <c r="K1337" i="1"/>
  <c r="I1337" i="1"/>
  <c r="Z1336" i="1"/>
  <c r="X1336" i="1"/>
  <c r="P1336" i="1"/>
  <c r="N1336" i="1"/>
  <c r="K1336" i="1"/>
  <c r="I1336" i="1"/>
  <c r="Z1335" i="1"/>
  <c r="X1335" i="1"/>
  <c r="P1335" i="1"/>
  <c r="N1335" i="1"/>
  <c r="K1335" i="1"/>
  <c r="I1335" i="1"/>
  <c r="Z1334" i="1"/>
  <c r="X1334" i="1"/>
  <c r="P1334" i="1"/>
  <c r="N1334" i="1"/>
  <c r="K1334" i="1"/>
  <c r="I1334" i="1"/>
  <c r="Z1333" i="1"/>
  <c r="X1333" i="1"/>
  <c r="P1333" i="1"/>
  <c r="N1333" i="1"/>
  <c r="K1333" i="1"/>
  <c r="I1333" i="1"/>
  <c r="Z1332" i="1"/>
  <c r="X1332" i="1"/>
  <c r="P1332" i="1"/>
  <c r="N1332" i="1"/>
  <c r="K1332" i="1"/>
  <c r="I1332" i="1"/>
  <c r="V1339" i="1"/>
  <c r="U1339" i="1"/>
  <c r="R1339" i="1"/>
  <c r="E1339" i="1"/>
  <c r="D1339" i="1"/>
  <c r="V1338" i="1"/>
  <c r="U1338" i="1"/>
  <c r="R1338" i="1"/>
  <c r="E1338" i="1"/>
  <c r="D1338" i="1"/>
  <c r="V1337" i="1"/>
  <c r="U1337" i="1"/>
  <c r="R1337" i="1"/>
  <c r="E1337" i="1"/>
  <c r="D1337" i="1"/>
  <c r="V1336" i="1"/>
  <c r="U1336" i="1"/>
  <c r="R1336" i="1"/>
  <c r="E1336" i="1"/>
  <c r="D1336" i="1"/>
  <c r="V1335" i="1"/>
  <c r="U1335" i="1"/>
  <c r="R1335" i="1"/>
  <c r="E1335" i="1"/>
  <c r="D1335" i="1"/>
  <c r="V1334" i="1"/>
  <c r="U1334" i="1"/>
  <c r="R1334" i="1"/>
  <c r="E1334" i="1"/>
  <c r="D1334" i="1"/>
  <c r="V1333" i="1"/>
  <c r="U1333" i="1"/>
  <c r="R1333" i="1"/>
  <c r="E1333" i="1"/>
  <c r="D1333" i="1"/>
  <c r="V1332" i="1"/>
  <c r="U1332" i="1"/>
  <c r="R1332" i="1"/>
  <c r="E1332" i="1"/>
  <c r="D1332" i="1"/>
  <c r="Q1337" i="1" l="1"/>
  <c r="Q1339" i="1"/>
  <c r="Q1332" i="1"/>
  <c r="AA1335" i="1"/>
  <c r="AA1336" i="1"/>
  <c r="L1335" i="1" l="1"/>
  <c r="Q1333" i="1"/>
  <c r="AA1339" i="1"/>
  <c r="AA1334" i="1"/>
  <c r="AA1337" i="1"/>
  <c r="L1336" i="1"/>
  <c r="B1338" i="1"/>
  <c r="B1334" i="1"/>
  <c r="AA1338" i="1"/>
  <c r="Q1336" i="1"/>
  <c r="L1334" i="1"/>
  <c r="B1337" i="1"/>
  <c r="Q1335" i="1"/>
  <c r="Q1334" i="1"/>
  <c r="B1336" i="1"/>
  <c r="B1333" i="1"/>
  <c r="AA1333" i="1"/>
  <c r="Q1338" i="1"/>
  <c r="AA1332" i="1"/>
  <c r="B1332" i="1"/>
  <c r="B1339" i="1"/>
  <c r="L1338" i="1"/>
  <c r="L1339" i="1"/>
  <c r="L1337" i="1"/>
  <c r="L1332" i="1"/>
  <c r="B1335" i="1"/>
  <c r="L1333" i="1"/>
  <c r="V1331" i="1" l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5" i="1"/>
  <c r="V1316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31" i="1" l="1"/>
  <c r="R1330" i="1"/>
  <c r="R1329" i="1"/>
  <c r="R1328" i="1"/>
  <c r="R1327" i="1"/>
  <c r="R1326" i="1"/>
  <c r="R1324" i="1"/>
  <c r="R1325" i="1"/>
  <c r="R1323" i="1"/>
  <c r="R1322" i="1"/>
  <c r="R1321" i="1"/>
  <c r="R1320" i="1"/>
  <c r="R1319" i="1"/>
  <c r="R1318" i="1"/>
  <c r="R1317" i="1"/>
  <c r="R1316" i="1"/>
  <c r="Z1331" i="1"/>
  <c r="X1331" i="1"/>
  <c r="P1331" i="1"/>
  <c r="N1331" i="1"/>
  <c r="K1331" i="1"/>
  <c r="I1331" i="1"/>
  <c r="Z1330" i="1"/>
  <c r="X1330" i="1"/>
  <c r="P1330" i="1"/>
  <c r="N1330" i="1"/>
  <c r="K1330" i="1"/>
  <c r="I1330" i="1"/>
  <c r="Z1329" i="1"/>
  <c r="X1329" i="1"/>
  <c r="P1329" i="1"/>
  <c r="N1329" i="1"/>
  <c r="K1329" i="1"/>
  <c r="I1329" i="1"/>
  <c r="Z1328" i="1"/>
  <c r="X1328" i="1"/>
  <c r="P1328" i="1"/>
  <c r="N1328" i="1"/>
  <c r="K1328" i="1"/>
  <c r="I1328" i="1"/>
  <c r="Z1327" i="1"/>
  <c r="X1327" i="1"/>
  <c r="P1327" i="1"/>
  <c r="N1327" i="1"/>
  <c r="K1327" i="1"/>
  <c r="I1327" i="1"/>
  <c r="Z1326" i="1"/>
  <c r="X1326" i="1"/>
  <c r="P1326" i="1"/>
  <c r="N1326" i="1"/>
  <c r="K1326" i="1"/>
  <c r="I1326" i="1"/>
  <c r="Z1325" i="1"/>
  <c r="X1325" i="1"/>
  <c r="P1325" i="1"/>
  <c r="N1325" i="1"/>
  <c r="K1325" i="1"/>
  <c r="I1325" i="1"/>
  <c r="Z1324" i="1"/>
  <c r="X1324" i="1"/>
  <c r="P1324" i="1"/>
  <c r="N1324" i="1"/>
  <c r="K1324" i="1"/>
  <c r="I1324" i="1"/>
  <c r="Z1323" i="1"/>
  <c r="X1323" i="1"/>
  <c r="P1323" i="1"/>
  <c r="N1323" i="1"/>
  <c r="K1323" i="1"/>
  <c r="I1323" i="1"/>
  <c r="Z1322" i="1"/>
  <c r="X1322" i="1"/>
  <c r="P1322" i="1"/>
  <c r="N1322" i="1"/>
  <c r="K1322" i="1"/>
  <c r="I1322" i="1"/>
  <c r="Z1321" i="1"/>
  <c r="X1321" i="1"/>
  <c r="P1321" i="1"/>
  <c r="N1321" i="1"/>
  <c r="K1321" i="1"/>
  <c r="I1321" i="1"/>
  <c r="Z1320" i="1"/>
  <c r="X1320" i="1"/>
  <c r="P1320" i="1"/>
  <c r="N1320" i="1"/>
  <c r="K1320" i="1"/>
  <c r="I1320" i="1"/>
  <c r="Z1319" i="1"/>
  <c r="X1319" i="1"/>
  <c r="P1319" i="1"/>
  <c r="N1319" i="1"/>
  <c r="K1319" i="1"/>
  <c r="I1319" i="1"/>
  <c r="Z1318" i="1"/>
  <c r="X1318" i="1"/>
  <c r="P1318" i="1"/>
  <c r="N1318" i="1"/>
  <c r="K1318" i="1"/>
  <c r="I1318" i="1"/>
  <c r="Z1317" i="1"/>
  <c r="X1317" i="1"/>
  <c r="P1317" i="1"/>
  <c r="N1317" i="1"/>
  <c r="K1317" i="1"/>
  <c r="I1317" i="1"/>
  <c r="Z1316" i="1"/>
  <c r="X1316" i="1"/>
  <c r="P1316" i="1"/>
  <c r="N1316" i="1"/>
  <c r="K1316" i="1"/>
  <c r="I1316" i="1"/>
  <c r="E1331" i="1"/>
  <c r="D1331" i="1"/>
  <c r="E1330" i="1"/>
  <c r="D1330" i="1"/>
  <c r="E1329" i="1"/>
  <c r="D1329" i="1"/>
  <c r="E1328" i="1"/>
  <c r="D1328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Z1315" i="1"/>
  <c r="X1315" i="1"/>
  <c r="Q1319" i="1" l="1"/>
  <c r="AA1323" i="1"/>
  <c r="AA1320" i="1"/>
  <c r="Q1322" i="1"/>
  <c r="L1325" i="1"/>
  <c r="L1329" i="1"/>
  <c r="L1321" i="1"/>
  <c r="Q1326" i="1"/>
  <c r="L1316" i="1"/>
  <c r="Q1317" i="1"/>
  <c r="AA1318" i="1"/>
  <c r="Q1321" i="1"/>
  <c r="AA1322" i="1"/>
  <c r="L1324" i="1"/>
  <c r="Q1325" i="1"/>
  <c r="AA1326" i="1"/>
  <c r="L1328" i="1"/>
  <c r="Q1329" i="1"/>
  <c r="AA1317" i="1"/>
  <c r="L1319" i="1"/>
  <c r="Q1324" i="1"/>
  <c r="L1318" i="1"/>
  <c r="L1326" i="1"/>
  <c r="AA1316" i="1"/>
  <c r="Q1323" i="1"/>
  <c r="AA1324" i="1"/>
  <c r="Q1327" i="1"/>
  <c r="AA1328" i="1"/>
  <c r="Q1331" i="1"/>
  <c r="L1317" i="1"/>
  <c r="Q1318" i="1"/>
  <c r="AA1327" i="1"/>
  <c r="AA1330" i="1"/>
  <c r="AA1331" i="1"/>
  <c r="Q1316" i="1"/>
  <c r="Q1320" i="1"/>
  <c r="AA1321" i="1"/>
  <c r="L1323" i="1"/>
  <c r="AA1325" i="1"/>
  <c r="AA1329" i="1"/>
  <c r="Q1328" i="1"/>
  <c r="L1331" i="1"/>
  <c r="L1322" i="1"/>
  <c r="L1330" i="1"/>
  <c r="L1327" i="1"/>
  <c r="AA1319" i="1"/>
  <c r="Q1330" i="1"/>
  <c r="L1320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Y1339" i="1" s="1"/>
  <c r="Z1285" i="1"/>
  <c r="X1285" i="1"/>
  <c r="Y1338" i="1" s="1"/>
  <c r="Z1284" i="1"/>
  <c r="X1284" i="1"/>
  <c r="Y1337" i="1" s="1"/>
  <c r="Z1283" i="1"/>
  <c r="X1283" i="1"/>
  <c r="Y1336" i="1" s="1"/>
  <c r="Z1282" i="1"/>
  <c r="X1282" i="1"/>
  <c r="Y1335" i="1" s="1"/>
  <c r="Z1281" i="1"/>
  <c r="X1281" i="1"/>
  <c r="Y1334" i="1" s="1"/>
  <c r="Z1280" i="1"/>
  <c r="X1280" i="1"/>
  <c r="Y1333" i="1" s="1"/>
  <c r="Z1277" i="1"/>
  <c r="X1277" i="1"/>
  <c r="Y1330" i="1" s="1"/>
  <c r="X1278" i="1"/>
  <c r="Y1331" i="1" s="1"/>
  <c r="Z1278" i="1"/>
  <c r="X1279" i="1"/>
  <c r="Y1332" i="1" s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K1288" i="1"/>
  <c r="P1287" i="1"/>
  <c r="N1287" i="1"/>
  <c r="K1287" i="1"/>
  <c r="I1287" i="1"/>
  <c r="P1286" i="1"/>
  <c r="N1286" i="1"/>
  <c r="O1339" i="1" s="1"/>
  <c r="K1286" i="1"/>
  <c r="I1286" i="1"/>
  <c r="J1339" i="1" s="1"/>
  <c r="P1285" i="1"/>
  <c r="N1285" i="1"/>
  <c r="O1338" i="1" s="1"/>
  <c r="K1285" i="1"/>
  <c r="I1285" i="1"/>
  <c r="J1338" i="1" s="1"/>
  <c r="P1284" i="1"/>
  <c r="N1284" i="1"/>
  <c r="O1337" i="1" s="1"/>
  <c r="K1284" i="1"/>
  <c r="I1284" i="1"/>
  <c r="J1337" i="1" s="1"/>
  <c r="P1283" i="1"/>
  <c r="N1283" i="1"/>
  <c r="O1336" i="1" s="1"/>
  <c r="K1283" i="1"/>
  <c r="I1283" i="1"/>
  <c r="J1336" i="1" s="1"/>
  <c r="P1282" i="1"/>
  <c r="N1282" i="1"/>
  <c r="O1335" i="1" s="1"/>
  <c r="K1282" i="1"/>
  <c r="I1282" i="1"/>
  <c r="J1335" i="1" s="1"/>
  <c r="P1281" i="1"/>
  <c r="N1281" i="1"/>
  <c r="O1334" i="1" s="1"/>
  <c r="K1281" i="1"/>
  <c r="I1281" i="1"/>
  <c r="J1334" i="1" s="1"/>
  <c r="P1280" i="1"/>
  <c r="N1280" i="1"/>
  <c r="O1333" i="1" s="1"/>
  <c r="K1280" i="1"/>
  <c r="I1280" i="1"/>
  <c r="J1333" i="1" s="1"/>
  <c r="P1279" i="1"/>
  <c r="N1279" i="1"/>
  <c r="O1332" i="1" s="1"/>
  <c r="K1279" i="1"/>
  <c r="I1279" i="1"/>
  <c r="J1332" i="1" s="1"/>
  <c r="P1278" i="1"/>
  <c r="N1278" i="1"/>
  <c r="O1331" i="1" s="1"/>
  <c r="K1278" i="1"/>
  <c r="I1278" i="1"/>
  <c r="J1331" i="1" s="1"/>
  <c r="P1277" i="1"/>
  <c r="N1277" i="1"/>
  <c r="O1330" i="1" s="1"/>
  <c r="K1277" i="1"/>
  <c r="I1277" i="1"/>
  <c r="J1330" i="1" s="1"/>
  <c r="Z1276" i="1"/>
  <c r="X1276" i="1"/>
  <c r="Y1329" i="1" s="1"/>
  <c r="P1276" i="1"/>
  <c r="N1276" i="1"/>
  <c r="O1329" i="1" s="1"/>
  <c r="K1276" i="1"/>
  <c r="I1276" i="1"/>
  <c r="J1329" i="1" s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S1339" i="1" s="1"/>
  <c r="E1286" i="1"/>
  <c r="G1339" i="1" s="1"/>
  <c r="D1286" i="1"/>
  <c r="V1285" i="1"/>
  <c r="U1285" i="1"/>
  <c r="R1285" i="1"/>
  <c r="S1338" i="1" s="1"/>
  <c r="E1285" i="1"/>
  <c r="G1338" i="1" s="1"/>
  <c r="D1285" i="1"/>
  <c r="V1284" i="1"/>
  <c r="U1284" i="1"/>
  <c r="R1284" i="1"/>
  <c r="S1337" i="1" s="1"/>
  <c r="E1284" i="1"/>
  <c r="G1337" i="1" s="1"/>
  <c r="D1284" i="1"/>
  <c r="V1283" i="1"/>
  <c r="U1283" i="1"/>
  <c r="R1283" i="1"/>
  <c r="S1336" i="1" s="1"/>
  <c r="E1283" i="1"/>
  <c r="G1336" i="1" s="1"/>
  <c r="D1283" i="1"/>
  <c r="V1282" i="1"/>
  <c r="U1282" i="1"/>
  <c r="R1282" i="1"/>
  <c r="S1335" i="1" s="1"/>
  <c r="E1282" i="1"/>
  <c r="G1335" i="1" s="1"/>
  <c r="D1282" i="1"/>
  <c r="V1281" i="1"/>
  <c r="U1281" i="1"/>
  <c r="R1281" i="1"/>
  <c r="S1334" i="1" s="1"/>
  <c r="E1281" i="1"/>
  <c r="G1334" i="1" s="1"/>
  <c r="D1281" i="1"/>
  <c r="V1280" i="1"/>
  <c r="U1280" i="1"/>
  <c r="R1280" i="1"/>
  <c r="S1333" i="1" s="1"/>
  <c r="E1280" i="1"/>
  <c r="G1333" i="1" s="1"/>
  <c r="D1280" i="1"/>
  <c r="V1279" i="1"/>
  <c r="U1279" i="1"/>
  <c r="R1279" i="1"/>
  <c r="S1332" i="1" s="1"/>
  <c r="E1279" i="1"/>
  <c r="G1332" i="1" s="1"/>
  <c r="D1279" i="1"/>
  <c r="V1278" i="1"/>
  <c r="U1278" i="1"/>
  <c r="R1278" i="1"/>
  <c r="S1331" i="1" s="1"/>
  <c r="E1278" i="1"/>
  <c r="G1331" i="1" s="1"/>
  <c r="D1278" i="1"/>
  <c r="V1277" i="1"/>
  <c r="U1277" i="1"/>
  <c r="R1277" i="1"/>
  <c r="S1330" i="1" s="1"/>
  <c r="E1277" i="1"/>
  <c r="G1330" i="1" s="1"/>
  <c r="D1277" i="1"/>
  <c r="V1276" i="1"/>
  <c r="U1276" i="1"/>
  <c r="R1276" i="1"/>
  <c r="S1329" i="1" s="1"/>
  <c r="E1276" i="1"/>
  <c r="D1276" i="1"/>
  <c r="V1275" i="1"/>
  <c r="U1275" i="1"/>
  <c r="R1275" i="1"/>
  <c r="S1328" i="1" s="1"/>
  <c r="E1275" i="1"/>
  <c r="D1275" i="1"/>
  <c r="V1274" i="1"/>
  <c r="U1274" i="1"/>
  <c r="R1274" i="1"/>
  <c r="S1327" i="1" s="1"/>
  <c r="E1274" i="1"/>
  <c r="D1274" i="1"/>
  <c r="V1273" i="1"/>
  <c r="U1273" i="1"/>
  <c r="R1273" i="1"/>
  <c r="S1326" i="1" s="1"/>
  <c r="E1273" i="1"/>
  <c r="D1273" i="1"/>
  <c r="V1272" i="1"/>
  <c r="U1272" i="1"/>
  <c r="R1272" i="1"/>
  <c r="S1325" i="1" s="1"/>
  <c r="E1272" i="1"/>
  <c r="G1325" i="1" s="1"/>
  <c r="D1272" i="1"/>
  <c r="Z1275" i="1"/>
  <c r="X1275" i="1"/>
  <c r="Y1328" i="1" s="1"/>
  <c r="P1275" i="1"/>
  <c r="N1275" i="1"/>
  <c r="O1328" i="1" s="1"/>
  <c r="K1275" i="1"/>
  <c r="I1275" i="1"/>
  <c r="J1328" i="1" s="1"/>
  <c r="Z1274" i="1"/>
  <c r="X1274" i="1"/>
  <c r="Y1327" i="1" s="1"/>
  <c r="P1274" i="1"/>
  <c r="N1274" i="1"/>
  <c r="O1327" i="1" s="1"/>
  <c r="K1274" i="1"/>
  <c r="I1274" i="1"/>
  <c r="J1327" i="1" s="1"/>
  <c r="Z1273" i="1"/>
  <c r="X1273" i="1"/>
  <c r="Y1326" i="1" s="1"/>
  <c r="P1273" i="1"/>
  <c r="N1273" i="1"/>
  <c r="O1326" i="1" s="1"/>
  <c r="K1273" i="1"/>
  <c r="I1273" i="1"/>
  <c r="J1326" i="1" s="1"/>
  <c r="Z1272" i="1"/>
  <c r="X1272" i="1"/>
  <c r="Y1325" i="1" s="1"/>
  <c r="P1272" i="1"/>
  <c r="N1272" i="1"/>
  <c r="O1325" i="1" s="1"/>
  <c r="K1272" i="1"/>
  <c r="I1272" i="1"/>
  <c r="J1325" i="1" s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V1271" i="1"/>
  <c r="U1271" i="1"/>
  <c r="R1271" i="1"/>
  <c r="S1324" i="1" s="1"/>
  <c r="E1271" i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D1268" i="1"/>
  <c r="L1302" i="1" l="1"/>
  <c r="Q1302" i="1"/>
  <c r="Q1297" i="1"/>
  <c r="Q1307" i="1"/>
  <c r="L1298" i="1"/>
  <c r="Q1310" i="1"/>
  <c r="B1300" i="1"/>
  <c r="B1297" i="1"/>
  <c r="Q1313" i="1"/>
  <c r="G1324" i="1"/>
  <c r="AA1304" i="1"/>
  <c r="Q1298" i="1"/>
  <c r="AA1312" i="1"/>
  <c r="Q1315" i="1"/>
  <c r="AA1302" i="1"/>
  <c r="B1308" i="1"/>
  <c r="L1301" i="1"/>
  <c r="G1327" i="1"/>
  <c r="L1299" i="1"/>
  <c r="L1300" i="1"/>
  <c r="Q1301" i="1"/>
  <c r="L1304" i="1"/>
  <c r="Q1311" i="1"/>
  <c r="L1314" i="1"/>
  <c r="Q1296" i="1"/>
  <c r="AA1297" i="1"/>
  <c r="B1311" i="1"/>
  <c r="G1326" i="1"/>
  <c r="G1329" i="1"/>
  <c r="AA1301" i="1"/>
  <c r="Q1305" i="1"/>
  <c r="B1316" i="1"/>
  <c r="G1321" i="1"/>
  <c r="AA1300" i="1"/>
  <c r="L1303" i="1"/>
  <c r="B1304" i="1"/>
  <c r="AA1306" i="1"/>
  <c r="L1308" i="1"/>
  <c r="AA1310" i="1"/>
  <c r="L1313" i="1"/>
  <c r="AA1299" i="1"/>
  <c r="B1319" i="1"/>
  <c r="B1303" i="1"/>
  <c r="Q1304" i="1"/>
  <c r="AA1311" i="1"/>
  <c r="B1327" i="1"/>
  <c r="B1325" i="1"/>
  <c r="AA1303" i="1"/>
  <c r="B1305" i="1"/>
  <c r="AA1309" i="1"/>
  <c r="AA1314" i="1"/>
  <c r="L1296" i="1"/>
  <c r="Q1308" i="1"/>
  <c r="L1312" i="1"/>
  <c r="B1324" i="1"/>
  <c r="AA1298" i="1"/>
  <c r="Q1300" i="1"/>
  <c r="L1315" i="1"/>
  <c r="Q1309" i="1"/>
  <c r="L1310" i="1"/>
  <c r="Q1314" i="1"/>
  <c r="G1328" i="1"/>
  <c r="Q1303" i="1"/>
  <c r="AA1305" i="1"/>
  <c r="AA1308" i="1"/>
  <c r="B1312" i="1"/>
  <c r="B1307" i="1"/>
  <c r="B1320" i="1"/>
  <c r="B1296" i="1"/>
  <c r="B1329" i="1"/>
  <c r="B1326" i="1"/>
  <c r="B1331" i="1"/>
  <c r="B1328" i="1"/>
  <c r="B1330" i="1"/>
  <c r="B1301" i="1"/>
  <c r="B1309" i="1"/>
  <c r="B1317" i="1"/>
  <c r="L1297" i="1"/>
  <c r="L1305" i="1"/>
  <c r="B1298" i="1"/>
  <c r="B1306" i="1"/>
  <c r="B1314" i="1"/>
  <c r="B1322" i="1"/>
  <c r="B1321" i="1"/>
  <c r="B1302" i="1"/>
  <c r="B1310" i="1"/>
  <c r="B1318" i="1"/>
  <c r="B1313" i="1"/>
  <c r="B1299" i="1"/>
  <c r="B1315" i="1"/>
  <c r="B1323" i="1"/>
  <c r="V1267" i="1"/>
  <c r="U1267" i="1"/>
  <c r="R1267" i="1"/>
  <c r="S1320" i="1" s="1"/>
  <c r="E1267" i="1"/>
  <c r="G1320" i="1" s="1"/>
  <c r="D1267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C1335" i="1" s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C1334" i="1" s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C1333" i="1" s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C1330" i="1" s="1"/>
  <c r="Q1281" i="1"/>
  <c r="B1285" i="1"/>
  <c r="C1338" i="1" s="1"/>
  <c r="Q1289" i="1"/>
  <c r="B1293" i="1"/>
  <c r="O1269" i="1"/>
  <c r="Y1269" i="1"/>
  <c r="B1271" i="1"/>
  <c r="C1324" i="1" s="1"/>
  <c r="J1273" i="1"/>
  <c r="O1277" i="1"/>
  <c r="B1279" i="1"/>
  <c r="C1332" i="1" s="1"/>
  <c r="J1281" i="1"/>
  <c r="O1285" i="1"/>
  <c r="B1287" i="1"/>
  <c r="J1289" i="1"/>
  <c r="O1293" i="1"/>
  <c r="B1295" i="1"/>
  <c r="B1268" i="1"/>
  <c r="C1321" i="1" s="1"/>
  <c r="B1276" i="1"/>
  <c r="C1329" i="1" s="1"/>
  <c r="B1284" i="1"/>
  <c r="C1337" i="1" s="1"/>
  <c r="B1292" i="1"/>
  <c r="B1270" i="1"/>
  <c r="C1323" i="1" s="1"/>
  <c r="B1278" i="1"/>
  <c r="C1331" i="1" s="1"/>
  <c r="B1286" i="1"/>
  <c r="C1339" i="1" s="1"/>
  <c r="B1294" i="1"/>
  <c r="B1267" i="1"/>
  <c r="C1320" i="1" s="1"/>
  <c r="B1275" i="1"/>
  <c r="C1328" i="1" s="1"/>
  <c r="B1283" i="1"/>
  <c r="C1336" i="1" s="1"/>
  <c r="B1291" i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AA1108" i="1" s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L1104" i="1" s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B1091" i="1" s="1"/>
  <c r="C1144" i="1" s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L1085" i="1" s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B1062" i="1" s="1"/>
  <c r="C1115" i="1" s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Q1046" i="1" s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Q1047" i="1" s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I1038" i="1"/>
  <c r="I1037" i="1"/>
  <c r="I1036" i="1"/>
  <c r="K1035" i="1"/>
  <c r="N1027" i="1"/>
  <c r="N1026" i="1"/>
  <c r="N1025" i="1"/>
  <c r="N1024" i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G1106" i="1" s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Y1066" i="1" s="1"/>
  <c r="V1013" i="1"/>
  <c r="U1013" i="1"/>
  <c r="R1013" i="1"/>
  <c r="M1013" i="1"/>
  <c r="H1013" i="1"/>
  <c r="E1013" i="1"/>
  <c r="D1013" i="1"/>
  <c r="Z1012" i="1"/>
  <c r="AA1012" i="1" s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O1062" i="1" s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J1050" i="1" s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O1046" i="1" s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L992" i="1" s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L984" i="1" s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S1035" i="1" s="1"/>
  <c r="P982" i="1"/>
  <c r="N982" i="1"/>
  <c r="M982" i="1"/>
  <c r="K982" i="1"/>
  <c r="I982" i="1"/>
  <c r="H982" i="1"/>
  <c r="E982" i="1"/>
  <c r="D982" i="1"/>
  <c r="P961" i="1"/>
  <c r="N961" i="1"/>
  <c r="K961" i="1"/>
  <c r="I961" i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L978" i="1" s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N974" i="1"/>
  <c r="O974" i="1" s="1"/>
  <c r="M974" i="1"/>
  <c r="K974" i="1"/>
  <c r="I974" i="1"/>
  <c r="J1027" i="1" s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Q972" i="1" s="1"/>
  <c r="N972" i="1"/>
  <c r="V972" i="1"/>
  <c r="U972" i="1"/>
  <c r="R972" i="1"/>
  <c r="M972" i="1"/>
  <c r="K972" i="1"/>
  <c r="I972" i="1"/>
  <c r="J1025" i="1" s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AA961" i="1" s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K957" i="1"/>
  <c r="I957" i="1"/>
  <c r="E957" i="1"/>
  <c r="G957" i="1" s="1"/>
  <c r="D957" i="1"/>
  <c r="Z956" i="1"/>
  <c r="V956" i="1"/>
  <c r="U956" i="1"/>
  <c r="R956" i="1"/>
  <c r="P956" i="1"/>
  <c r="N956" i="1"/>
  <c r="K956" i="1"/>
  <c r="L956" i="1" s="1"/>
  <c r="I956" i="1"/>
  <c r="E956" i="1"/>
  <c r="D956" i="1"/>
  <c r="Z955" i="1"/>
  <c r="X955" i="1"/>
  <c r="V955" i="1"/>
  <c r="U955" i="1"/>
  <c r="P955" i="1"/>
  <c r="Q955" i="1" s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O996" i="1" s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O994" i="1" s="1"/>
  <c r="K941" i="1"/>
  <c r="I941" i="1"/>
  <c r="E941" i="1"/>
  <c r="D941" i="1"/>
  <c r="Z940" i="1"/>
  <c r="Z939" i="1"/>
  <c r="X940" i="1"/>
  <c r="X939" i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P937" i="1"/>
  <c r="N937" i="1"/>
  <c r="O990" i="1" s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D931" i="1"/>
  <c r="Z930" i="1"/>
  <c r="X930" i="1"/>
  <c r="Y930" i="1" s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G925" i="1" s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I910" i="1"/>
  <c r="E911" i="1"/>
  <c r="D911" i="1"/>
  <c r="E910" i="1"/>
  <c r="D910" i="1"/>
  <c r="Z820" i="1"/>
  <c r="X820" i="1"/>
  <c r="Z821" i="1"/>
  <c r="AA821" i="1" s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AA837" i="1" s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AA853" i="1" s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AA865" i="1" s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G819" i="1" s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G940" i="1" s="1"/>
  <c r="E888" i="1"/>
  <c r="E889" i="1"/>
  <c r="E890" i="1"/>
  <c r="E891" i="1"/>
  <c r="E892" i="1"/>
  <c r="E893" i="1"/>
  <c r="E894" i="1"/>
  <c r="E895" i="1"/>
  <c r="G895" i="1" s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S925" i="1" s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K899" i="1"/>
  <c r="I899" i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O945" i="1" s="1"/>
  <c r="K896" i="1"/>
  <c r="I896" i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L865" i="1" s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AA885" i="1"/>
  <c r="AA881" i="1"/>
  <c r="AA845" i="1"/>
  <c r="Y886" i="1"/>
  <c r="L934" i="1"/>
  <c r="L963" i="1"/>
  <c r="O966" i="1"/>
  <c r="L966" i="1"/>
  <c r="Q1017" i="1"/>
  <c r="Q1018" i="1"/>
  <c r="Q1019" i="1"/>
  <c r="L1020" i="1"/>
  <c r="Q1027" i="1"/>
  <c r="AA1028" i="1"/>
  <c r="L1035" i="1"/>
  <c r="Q1039" i="1"/>
  <c r="Y1048" i="1"/>
  <c r="Q1048" i="1"/>
  <c r="L1053" i="1"/>
  <c r="J1060" i="1"/>
  <c r="S929" i="1"/>
  <c r="L1060" i="1"/>
  <c r="J1017" i="1"/>
  <c r="L993" i="1"/>
  <c r="G826" i="1"/>
  <c r="S1015" i="1"/>
  <c r="S1052" i="1"/>
  <c r="G897" i="1"/>
  <c r="Q990" i="1"/>
  <c r="Q1061" i="1"/>
  <c r="L1061" i="1"/>
  <c r="AA1063" i="1"/>
  <c r="J964" i="1"/>
  <c r="L1043" i="1"/>
  <c r="Q1069" i="1"/>
  <c r="AA1071" i="1"/>
  <c r="Q1072" i="1"/>
  <c r="Q1082" i="1"/>
  <c r="L1082" i="1"/>
  <c r="L1084" i="1"/>
  <c r="L1087" i="1"/>
  <c r="Q1088" i="1"/>
  <c r="L1091" i="1"/>
  <c r="Q1093" i="1"/>
  <c r="AA1100" i="1"/>
  <c r="L1100" i="1"/>
  <c r="Q1104" i="1"/>
  <c r="G1010" i="1"/>
  <c r="G991" i="1"/>
  <c r="G850" i="1"/>
  <c r="S1091" i="1"/>
  <c r="L1108" i="1"/>
  <c r="Q915" i="1"/>
  <c r="AA877" i="1"/>
  <c r="S1088" i="1"/>
  <c r="AA1049" i="1"/>
  <c r="O1108" i="1"/>
  <c r="Y925" i="1"/>
  <c r="Y1037" i="1"/>
  <c r="Y1090" i="1"/>
  <c r="J1073" i="1"/>
  <c r="S1095" i="1"/>
  <c r="L1109" i="1"/>
  <c r="AA1057" i="1"/>
  <c r="Q1056" i="1"/>
  <c r="O1081" i="1"/>
  <c r="O1087" i="1"/>
  <c r="L1063" i="1"/>
  <c r="L1071" i="1"/>
  <c r="J1093" i="1"/>
  <c r="O1109" i="1"/>
  <c r="O1098" i="1"/>
  <c r="Q1098" i="1"/>
  <c r="S1112" i="1"/>
  <c r="AA1060" i="1"/>
  <c r="AA1068" i="1"/>
  <c r="AA1111" i="1"/>
  <c r="S1113" i="1"/>
  <c r="Q1114" i="1"/>
  <c r="L1114" i="1"/>
  <c r="Q966" i="1" l="1"/>
  <c r="AA969" i="1"/>
  <c r="AA981" i="1"/>
  <c r="L999" i="1"/>
  <c r="L1003" i="1"/>
  <c r="L1007" i="1"/>
  <c r="AA1021" i="1"/>
  <c r="Y954" i="1"/>
  <c r="Y973" i="1"/>
  <c r="S990" i="1"/>
  <c r="J1003" i="1"/>
  <c r="Y1021" i="1"/>
  <c r="L1039" i="1"/>
  <c r="Q970" i="1"/>
  <c r="S947" i="1"/>
  <c r="S939" i="1"/>
  <c r="S931" i="1"/>
  <c r="S870" i="1"/>
  <c r="S915" i="1"/>
  <c r="G909" i="1"/>
  <c r="G954" i="1"/>
  <c r="G946" i="1"/>
  <c r="G885" i="1"/>
  <c r="G877" i="1"/>
  <c r="Y923" i="1"/>
  <c r="O963" i="1"/>
  <c r="L936" i="1"/>
  <c r="O993" i="1"/>
  <c r="Q974" i="1"/>
  <c r="O970" i="1"/>
  <c r="Y992" i="1"/>
  <c r="S1014" i="1"/>
  <c r="J1041" i="1"/>
  <c r="Q1031" i="1"/>
  <c r="Q1054" i="1"/>
  <c r="J935" i="1"/>
  <c r="O909" i="1"/>
  <c r="O944" i="1"/>
  <c r="O950" i="1"/>
  <c r="O952" i="1"/>
  <c r="S967" i="1"/>
  <c r="G951" i="1"/>
  <c r="J1011" i="1"/>
  <c r="J985" i="1"/>
  <c r="O998" i="1"/>
  <c r="S1007" i="1"/>
  <c r="S1013" i="1"/>
  <c r="O953" i="1"/>
  <c r="G959" i="1"/>
  <c r="S994" i="1"/>
  <c r="L943" i="1"/>
  <c r="AA954" i="1"/>
  <c r="J927" i="1"/>
  <c r="O948" i="1"/>
  <c r="S979" i="1"/>
  <c r="Y988" i="1"/>
  <c r="G1025" i="1"/>
  <c r="J934" i="1"/>
  <c r="J942" i="1"/>
  <c r="J952" i="1"/>
  <c r="G984" i="1"/>
  <c r="G992" i="1"/>
  <c r="J997" i="1"/>
  <c r="O1010" i="1"/>
  <c r="J1049" i="1"/>
  <c r="O1064" i="1"/>
  <c r="Y1092" i="1"/>
  <c r="S1094" i="1"/>
  <c r="Q1024" i="1"/>
  <c r="Q1029" i="1"/>
  <c r="Q1037" i="1"/>
  <c r="Y898" i="1"/>
  <c r="Y927" i="1"/>
  <c r="L931" i="1"/>
  <c r="Y1028" i="1"/>
  <c r="S1030" i="1"/>
  <c r="Y1032" i="1"/>
  <c r="J1014" i="1"/>
  <c r="Q1076" i="1"/>
  <c r="Y879" i="1"/>
  <c r="S952" i="1"/>
  <c r="S928" i="1"/>
  <c r="G969" i="1"/>
  <c r="J974" i="1"/>
  <c r="G1089" i="1"/>
  <c r="AA1079" i="1"/>
  <c r="J949" i="1"/>
  <c r="O1054" i="1"/>
  <c r="O890" i="1"/>
  <c r="G1098" i="1"/>
  <c r="L1074" i="1"/>
  <c r="O1016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108" i="1" l="1"/>
  <c r="C991" i="1"/>
  <c r="C1029" i="1"/>
  <c r="C1077" i="1"/>
  <c r="C898" i="1"/>
  <c r="C1073" i="1"/>
  <c r="C1053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<sst xmlns="http://schemas.openxmlformats.org/spreadsheetml/2006/main" count="80" uniqueCount="39">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</sst>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2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R13">
            <v>2291372568.5300007</v>
          </cell>
          <cell r="KS13">
            <v>2089961312.8599997</v>
          </cell>
          <cell r="KT13">
            <v>2238807906.8800001</v>
          </cell>
          <cell r="KU13">
            <v>2340197543.5</v>
          </cell>
          <cell r="KV13">
            <v>2148235091.73</v>
          </cell>
          <cell r="KW13">
            <v>2115040968.03</v>
          </cell>
          <cell r="KX13">
            <v>2393673996.9200001</v>
          </cell>
          <cell r="KY13">
            <v>2488245375.27</v>
          </cell>
          <cell r="KZ13">
            <v>2335965121.7399998</v>
          </cell>
          <cell r="LA13">
            <v>2121941072.3200002</v>
          </cell>
          <cell r="LB13">
            <v>2351370966.1800003</v>
          </cell>
          <cell r="LC13">
            <v>2585234494.8700004</v>
          </cell>
          <cell r="LD13">
            <v>2221675939.4099998</v>
          </cell>
          <cell r="LE13">
            <v>2120806709.48</v>
          </cell>
          <cell r="LF13">
            <v>2204934714.8999996</v>
          </cell>
          <cell r="LG13">
            <v>2331560828.8800001</v>
          </cell>
          <cell r="LH13">
            <v>2467007859.2299995</v>
          </cell>
          <cell r="LI13">
            <v>2203095053.0900002</v>
          </cell>
          <cell r="LJ13">
            <v>2069621237.7700002</v>
          </cell>
          <cell r="LK13">
            <v>2268962936.1500001</v>
          </cell>
          <cell r="LL13">
            <v>2376003504.5899997</v>
          </cell>
          <cell r="LM13">
            <v>2243238360.75</v>
          </cell>
          <cell r="LN13">
            <v>2245711270.96</v>
          </cell>
          <cell r="LO13">
            <v>2230091177.5099998</v>
          </cell>
          <cell r="LP13">
            <v>2562507703.9600005</v>
          </cell>
        </row>
        <row r="24">
          <cell r="KR24">
            <v>208359120</v>
          </cell>
          <cell r="KS24">
            <v>211770830</v>
          </cell>
          <cell r="KT24">
            <v>236326880</v>
          </cell>
          <cell r="KU24">
            <v>223411525</v>
          </cell>
          <cell r="KV24">
            <v>198932750</v>
          </cell>
          <cell r="KW24">
            <v>196269220</v>
          </cell>
          <cell r="KX24">
            <v>199765665</v>
          </cell>
          <cell r="KY24">
            <v>228445055</v>
          </cell>
          <cell r="KZ24">
            <v>195882000</v>
          </cell>
          <cell r="LA24">
            <v>177203045</v>
          </cell>
          <cell r="LB24">
            <v>185867565</v>
          </cell>
          <cell r="LC24">
            <v>226952405</v>
          </cell>
          <cell r="LD24">
            <v>214086512</v>
          </cell>
          <cell r="LE24">
            <v>203643735</v>
          </cell>
          <cell r="LF24">
            <v>219784855</v>
          </cell>
          <cell r="LG24">
            <v>233175610</v>
          </cell>
          <cell r="LH24">
            <v>254947945</v>
          </cell>
          <cell r="LI24">
            <v>232341540</v>
          </cell>
          <cell r="LJ24">
            <v>243304535</v>
          </cell>
          <cell r="LK24">
            <v>229646785</v>
          </cell>
          <cell r="LL24">
            <v>224075260</v>
          </cell>
          <cell r="LM24">
            <v>221950990</v>
          </cell>
          <cell r="LN24">
            <v>225285760</v>
          </cell>
          <cell r="LO24">
            <v>216464140</v>
          </cell>
          <cell r="LP24">
            <v>255302780</v>
          </cell>
        </row>
        <row r="67">
          <cell r="KR67">
            <v>8569882.0339199994</v>
          </cell>
          <cell r="KS67">
            <v>8990695.7857799996</v>
          </cell>
          <cell r="KT67">
            <v>9917124.6751199979</v>
          </cell>
          <cell r="KU67">
            <v>8931369.3328799997</v>
          </cell>
          <cell r="KV67">
            <v>8976486.889080001</v>
          </cell>
          <cell r="KW67">
            <v>7818374.3173199994</v>
          </cell>
          <cell r="KX67">
            <v>8860543.8364799991</v>
          </cell>
          <cell r="KY67">
            <v>9900325.0880999994</v>
          </cell>
          <cell r="KZ67">
            <v>8583692.2192799989</v>
          </cell>
          <cell r="LA67">
            <v>8614308.8714400008</v>
          </cell>
          <cell r="LB67">
            <v>9975126.00024</v>
          </cell>
          <cell r="LC67">
            <v>12324101.953859998</v>
          </cell>
          <cell r="LD67">
            <v>9375754.6576799992</v>
          </cell>
          <cell r="LE67">
            <v>8389364.868900001</v>
          </cell>
          <cell r="LF67">
            <v>8969947.9704000019</v>
          </cell>
          <cell r="LG67">
            <v>9926397.3945599999</v>
          </cell>
          <cell r="LH67">
            <v>9735854.2003799994</v>
          </cell>
          <cell r="LI67">
            <v>8968596.4834199995</v>
          </cell>
          <cell r="LJ67">
            <v>8329083.2933399994</v>
          </cell>
          <cell r="LK67">
            <v>9040406.4691199977</v>
          </cell>
          <cell r="LL67">
            <v>9403178.6997000016</v>
          </cell>
          <cell r="LM67">
            <v>8783792.1235799994</v>
          </cell>
          <cell r="LN67">
            <v>9353401.2003599983</v>
          </cell>
          <cell r="LO67">
            <v>8381049.6772799995</v>
          </cell>
          <cell r="LP67">
            <v>8895406.6592999995</v>
          </cell>
        </row>
        <row r="77">
          <cell r="KR77">
            <v>3510926.55</v>
          </cell>
          <cell r="KS77">
            <v>2813255.1</v>
          </cell>
          <cell r="KT77">
            <v>5141637.8999999994</v>
          </cell>
          <cell r="KU77">
            <v>3514038.9750000001</v>
          </cell>
          <cell r="KV77">
            <v>4489790.3999999994</v>
          </cell>
          <cell r="KW77">
            <v>4193658.2249999996</v>
          </cell>
          <cell r="KX77">
            <v>4529961</v>
          </cell>
          <cell r="KY77">
            <v>4597811.0999999996</v>
          </cell>
          <cell r="KZ77">
            <v>2920602.7349999999</v>
          </cell>
          <cell r="LA77">
            <v>3765182.625</v>
          </cell>
          <cell r="LB77">
            <v>3867535.8</v>
          </cell>
          <cell r="LC77">
            <v>4113327.5999999996</v>
          </cell>
          <cell r="LD77">
            <v>3586790.4299999997</v>
          </cell>
          <cell r="LE77">
            <v>4175021.25</v>
          </cell>
          <cell r="LF77">
            <v>5118173.55</v>
          </cell>
          <cell r="LG77">
            <v>2969612.55</v>
          </cell>
          <cell r="LH77">
            <v>4655691</v>
          </cell>
          <cell r="LI77">
            <v>3785972.4</v>
          </cell>
          <cell r="LJ77">
            <v>5744436.2999999998</v>
          </cell>
          <cell r="LK77">
            <v>4759337.0249999994</v>
          </cell>
          <cell r="LL77">
            <v>4784230.3499999996</v>
          </cell>
          <cell r="LM77">
            <v>4041906.5249999999</v>
          </cell>
          <cell r="LN77">
            <v>4008505.9499999997</v>
          </cell>
          <cell r="LO77">
            <v>4173909.9749999996</v>
          </cell>
          <cell r="LP77">
            <v>2914205.4449999998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167223311.13999999</v>
          </cell>
          <cell r="KS10">
            <v>169200260.18000001</v>
          </cell>
          <cell r="KT10">
            <v>195821783.75999999</v>
          </cell>
          <cell r="KU10">
            <v>216315134.91</v>
          </cell>
          <cell r="KV10">
            <v>188055788.66999999</v>
          </cell>
          <cell r="KW10">
            <v>167422263.93000001</v>
          </cell>
          <cell r="KX10">
            <v>184954843.77000001</v>
          </cell>
          <cell r="KY10">
            <v>228412723.51999998</v>
          </cell>
          <cell r="KZ10">
            <v>197800286.22000003</v>
          </cell>
          <cell r="LA10">
            <v>173190666.32999998</v>
          </cell>
          <cell r="LB10">
            <v>180730756.64999998</v>
          </cell>
          <cell r="LC10">
            <v>223390776.82999998</v>
          </cell>
          <cell r="LD10">
            <v>201036531.06999999</v>
          </cell>
          <cell r="LE10">
            <v>177837235.31999999</v>
          </cell>
          <cell r="LF10">
            <v>178395003.12</v>
          </cell>
          <cell r="LG10">
            <v>206290620</v>
          </cell>
          <cell r="LH10">
            <v>228841043.29000002</v>
          </cell>
          <cell r="LI10">
            <v>185659144.39999998</v>
          </cell>
          <cell r="LJ10">
            <v>174283166.38</v>
          </cell>
          <cell r="LK10">
            <v>191134165.82000002</v>
          </cell>
          <cell r="LL10">
            <v>226778460.25</v>
          </cell>
          <cell r="LM10">
            <v>208859974.81999999</v>
          </cell>
          <cell r="LN10">
            <v>183757614.32999998</v>
          </cell>
          <cell r="LO10">
            <v>171838896.22</v>
          </cell>
          <cell r="LP10">
            <v>237690785.44999999</v>
          </cell>
        </row>
        <row r="18">
          <cell r="KR18">
            <v>1912396.83</v>
          </cell>
          <cell r="KS18">
            <v>1906766.9899999998</v>
          </cell>
          <cell r="KT18">
            <v>2297313.65</v>
          </cell>
          <cell r="KU18">
            <v>2445573.9800000004</v>
          </cell>
          <cell r="KV18">
            <v>2164274.85</v>
          </cell>
          <cell r="KW18">
            <v>1931213.06</v>
          </cell>
          <cell r="KX18">
            <v>2137710.5500000003</v>
          </cell>
          <cell r="KY18">
            <v>2591453.13</v>
          </cell>
          <cell r="KZ18">
            <v>2218808.2999999998</v>
          </cell>
          <cell r="LA18">
            <v>2042530.9900000002</v>
          </cell>
          <cell r="LB18">
            <v>2019522.92</v>
          </cell>
          <cell r="LC18">
            <v>2604748.0999999996</v>
          </cell>
          <cell r="LD18">
            <v>2283339.08</v>
          </cell>
          <cell r="LE18">
            <v>1997812.3099999998</v>
          </cell>
          <cell r="LF18">
            <v>2043313.4500000002</v>
          </cell>
          <cell r="LG18">
            <v>2358246.6800000002</v>
          </cell>
          <cell r="LH18">
            <v>2773706.6799999997</v>
          </cell>
          <cell r="LI18">
            <v>2243623.06</v>
          </cell>
          <cell r="LJ18">
            <v>2005302.57</v>
          </cell>
          <cell r="LK18">
            <v>2247739.98</v>
          </cell>
          <cell r="LL18">
            <v>2587089.77</v>
          </cell>
          <cell r="LM18">
            <v>2427547.9900000002</v>
          </cell>
          <cell r="LN18">
            <v>2055262.49</v>
          </cell>
          <cell r="LO18">
            <v>1940978.0999999999</v>
          </cell>
          <cell r="LP18">
            <v>2727437.29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/>
      <sheetData sheetId="1"/>
      <sheetData sheetId="2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39"/>
  <sheetViews>
    <sheetView tabSelected="1" topLeftCell="A7" zoomScaleNormal="100" zoomScaleSheetLayoutView="100" workbookViewId="0">
      <pane xSplit="1" ySplit="2" topLeftCell="F1325" activePane="bottomRight" state="frozen"/>
      <selection pane="topRight" activeCell="B7" sqref="B7"/>
      <selection pane="bottomLeft" activeCell="A9" sqref="A9"/>
      <selection pane="bottomRight" activeCell="H1338" sqref="H1326:H1338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9" t="s">
        <v>3</v>
      </c>
      <c r="C7" s="90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1" t="s">
        <v>10</v>
      </c>
      <c r="X7" s="92"/>
      <c r="Y7" s="92"/>
      <c r="Z7" s="92"/>
      <c r="AA7" s="92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4" si="609">+K1296+P1296+R1296+U1296+V1296+Z1296</f>
        <v>25622124.599359989</v>
      </c>
      <c r="C1296" s="70">
        <f t="shared" ref="C1296:C132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2018'!$KR$13</f>
        <v>2291372568.5300007</v>
      </c>
      <c r="J1315" s="75">
        <f t="shared" si="612"/>
        <v>-7.6807490507904586E-2</v>
      </c>
      <c r="K1315" s="74">
        <f>'[10]Marketshare 2018'!$KR$67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2018'!$KR$24</f>
        <v>208359120</v>
      </c>
      <c r="O1315" s="77">
        <f t="shared" si="614"/>
        <v>-0.202880583520198</v>
      </c>
      <c r="P1315" s="74">
        <f>'[10]Marketshare 2018'!$KR$77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2023'!$KR$10</f>
        <v>167223311.13999999</v>
      </c>
      <c r="Y1315" s="78">
        <f t="shared" si="618"/>
        <v>-5.0564794247666689E-2</v>
      </c>
      <c r="Z1315" s="74">
        <f>'[11]From Apr 2023'!$KR$18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2018'!$KS$13</f>
        <v>2089961312.8599997</v>
      </c>
      <c r="J1316" s="75">
        <f t="shared" ref="J1316:J1331" si="619">(I1316/I1263)-1</f>
        <v>-3.7020434790341339E-2</v>
      </c>
      <c r="K1316" s="74">
        <f>'[10]Marketshare 2018'!$KS$67</f>
        <v>8990695.7857799996</v>
      </c>
      <c r="L1316" s="76">
        <f t="shared" ref="L1316:L1331" si="620">(K1316/0.09)/I1316</f>
        <v>4.7798310536809337E-2</v>
      </c>
      <c r="M1316" s="74">
        <v>382</v>
      </c>
      <c r="N1316" s="74">
        <f>'[10]Marketshare 2018'!$KS$24</f>
        <v>211770830</v>
      </c>
      <c r="O1316" s="77">
        <f t="shared" ref="O1316:O1331" si="621">(N1316/N1263)-1</f>
        <v>-1.1115412381351497E-2</v>
      </c>
      <c r="P1316" s="74">
        <f>'[10]Marketshare 2018'!$KS$77</f>
        <v>2813255.1</v>
      </c>
      <c r="Q1316" s="76">
        <f t="shared" ref="Q1316:Q1331" si="622">(P1316/0.09)/N1316</f>
        <v>0.14760479524021322</v>
      </c>
      <c r="R1316" s="71">
        <f>[9]Data!$W$1311</f>
        <v>1136595.3799999999</v>
      </c>
      <c r="S1316" s="78">
        <f t="shared" ref="S1316:S1331" si="623">(R1316/R1263)-1</f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2023'!$KS$10</f>
        <v>169200260.18000001</v>
      </c>
      <c r="Y1316" s="78">
        <f t="shared" ref="Y1316:Y1331" si="624">(X1316/X1263)-1</f>
        <v>-7.4871241036262859E-3</v>
      </c>
      <c r="Z1316" s="74">
        <f>'[11]From Apr 2023'!$KS$18</f>
        <v>1906766.9899999998</v>
      </c>
      <c r="AA1316" s="76">
        <f t="shared" ref="AA1316:AA1331" si="625">(Z1316/0.15)/X1316</f>
        <v>7.5128607484469478E-2</v>
      </c>
    </row>
    <row r="1317" spans="1:27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2018'!$KT$13</f>
        <v>2238807906.8800001</v>
      </c>
      <c r="J1317" s="75">
        <f t="shared" si="619"/>
        <v>2.1734005530124056E-2</v>
      </c>
      <c r="K1317" s="74">
        <f>'[10]Marketshare 2018'!$KT$67</f>
        <v>9917124.6751199979</v>
      </c>
      <c r="L1317" s="76">
        <f t="shared" si="620"/>
        <v>4.921827988429834E-2</v>
      </c>
      <c r="M1317" s="74">
        <v>382</v>
      </c>
      <c r="N1317" s="74">
        <f>'[10]Marketshare 2018'!$KT$24</f>
        <v>236326880</v>
      </c>
      <c r="O1317" s="77">
        <f t="shared" si="621"/>
        <v>0.15076484533273793</v>
      </c>
      <c r="P1317" s="74">
        <f>'[10]Marketshare 2018'!$KT$77</f>
        <v>5141637.8999999994</v>
      </c>
      <c r="Q1317" s="76">
        <f t="shared" si="622"/>
        <v>0.24173851912232749</v>
      </c>
      <c r="R1317" s="71">
        <f>[9]Data!$W$1312</f>
        <v>1403188.8199999998</v>
      </c>
      <c r="S1317" s="78">
        <f t="shared" si="623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2023'!$KT$10</f>
        <v>195821783.75999999</v>
      </c>
      <c r="Y1317" s="78">
        <f t="shared" si="624"/>
        <v>0.23182894721440639</v>
      </c>
      <c r="Z1317" s="74">
        <f>'[11]From Apr 2023'!$KT$18</f>
        <v>2297313.65</v>
      </c>
      <c r="AA1317" s="76">
        <f t="shared" si="625"/>
        <v>7.8211034744244706E-2</v>
      </c>
    </row>
    <row r="1318" spans="1:27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2018'!$KU$13</f>
        <v>2340197543.5</v>
      </c>
      <c r="J1318" s="75">
        <f t="shared" si="619"/>
        <v>-8.77030065631349E-2</v>
      </c>
      <c r="K1318" s="74">
        <f>'[10]Marketshare 2018'!$KU$67</f>
        <v>8931369.3328799997</v>
      </c>
      <c r="L1318" s="76">
        <f t="shared" si="620"/>
        <v>4.2405581232933212E-2</v>
      </c>
      <c r="M1318" s="74">
        <v>382</v>
      </c>
      <c r="N1318" s="74">
        <f>'[10]Marketshare 2018'!$KU$24</f>
        <v>223411525</v>
      </c>
      <c r="O1318" s="77">
        <f t="shared" si="621"/>
        <v>-7.0504252889349028E-2</v>
      </c>
      <c r="P1318" s="74">
        <f>'[10]Marketshare 2018'!$KU$77</f>
        <v>3514038.9750000001</v>
      </c>
      <c r="Q1318" s="76">
        <f t="shared" si="622"/>
        <v>0.17476662182042757</v>
      </c>
      <c r="R1318" s="71">
        <f>[9]Data!$W$1313</f>
        <v>1351700.99</v>
      </c>
      <c r="S1318" s="78">
        <f t="shared" si="623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2023'!$KU$10</f>
        <v>216315134.91</v>
      </c>
      <c r="Y1318" s="78">
        <f t="shared" si="624"/>
        <v>6.5572013483320202E-2</v>
      </c>
      <c r="Z1318" s="74">
        <f>'[11]From Apr 2023'!$KU$18</f>
        <v>2445573.9800000004</v>
      </c>
      <c r="AA1318" s="76">
        <f t="shared" si="625"/>
        <v>7.5370715692717027E-2</v>
      </c>
    </row>
    <row r="1319" spans="1:27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2018'!$KV$13</f>
        <v>2148235091.73</v>
      </c>
      <c r="J1319" s="75">
        <f t="shared" si="619"/>
        <v>-0.17373731502616618</v>
      </c>
      <c r="K1319" s="74">
        <f>'[10]Marketshare 2018'!$KV$67</f>
        <v>8976486.889080001</v>
      </c>
      <c r="L1319" s="76">
        <f t="shared" si="620"/>
        <v>4.642822547493123E-2</v>
      </c>
      <c r="M1319" s="74">
        <v>382</v>
      </c>
      <c r="N1319" s="74">
        <f>'[10]Marketshare 2018'!$KV$24</f>
        <v>198932750</v>
      </c>
      <c r="O1319" s="77">
        <f t="shared" si="621"/>
        <v>-0.14209279285538301</v>
      </c>
      <c r="P1319" s="74">
        <f>'[10]Marketshare 2018'!$KV$77</f>
        <v>4489790.3999999994</v>
      </c>
      <c r="Q1319" s="76">
        <f t="shared" si="622"/>
        <v>0.25077097662400982</v>
      </c>
      <c r="R1319" s="71">
        <f>[9]Data!$W$1314</f>
        <v>1119886.48</v>
      </c>
      <c r="S1319" s="78">
        <f t="shared" si="623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2023'!$KV$10</f>
        <v>188055788.66999999</v>
      </c>
      <c r="Y1319" s="78">
        <f t="shared" si="624"/>
        <v>-0.15381969664659345</v>
      </c>
      <c r="Z1319" s="74">
        <f>'[11]From Apr 2023'!$KV$18</f>
        <v>2164274.85</v>
      </c>
      <c r="AA1319" s="76">
        <f t="shared" si="625"/>
        <v>7.6724567225734855E-2</v>
      </c>
    </row>
    <row r="1320" spans="1:27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2018'!$KW$13</f>
        <v>2115040968.03</v>
      </c>
      <c r="J1320" s="75">
        <f t="shared" si="619"/>
        <v>-8.6193542573634874E-2</v>
      </c>
      <c r="K1320" s="74">
        <f>'[10]Marketshare 2018'!$KW$67</f>
        <v>7818374.3173199994</v>
      </c>
      <c r="L1320" s="76">
        <f t="shared" si="620"/>
        <v>4.1072880885571483E-2</v>
      </c>
      <c r="M1320" s="74">
        <v>382</v>
      </c>
      <c r="N1320" s="74">
        <f>'[10]Marketshare 2018'!$KW$24</f>
        <v>196269220</v>
      </c>
      <c r="O1320" s="77">
        <f t="shared" si="621"/>
        <v>-0.18427919764872647</v>
      </c>
      <c r="P1320" s="74">
        <f>'[10]Marketshare 2018'!$KW$77</f>
        <v>4193658.2249999996</v>
      </c>
      <c r="Q1320" s="76">
        <f t="shared" si="622"/>
        <v>0.2374096279589841</v>
      </c>
      <c r="R1320" s="71">
        <f>[9]Data!$W$1315</f>
        <v>1049288.3399999999</v>
      </c>
      <c r="S1320" s="78">
        <f t="shared" si="623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2023'!$KW$10</f>
        <v>167422263.93000001</v>
      </c>
      <c r="Y1320" s="78">
        <f t="shared" si="624"/>
        <v>-0.11795039094511062</v>
      </c>
      <c r="Z1320" s="74">
        <f>'[11]From Apr 2023'!$KW$18</f>
        <v>1931213.06</v>
      </c>
      <c r="AA1320" s="76">
        <f t="shared" si="625"/>
        <v>7.6899890319941711E-2</v>
      </c>
    </row>
    <row r="1321" spans="1:27" s="80" customFormat="1" ht="13" x14ac:dyDescent="0.3">
      <c r="A1321" s="69">
        <v>45347</v>
      </c>
      <c r="B1321" s="58">
        <f t="shared" si="609"/>
        <v>25223153.78648001</v>
      </c>
      <c r="C1321" s="70">
        <f t="shared" si="610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2018'!$KX$13</f>
        <v>2393673996.9200001</v>
      </c>
      <c r="J1321" s="75">
        <f t="shared" si="619"/>
        <v>7.1313502532908579E-2</v>
      </c>
      <c r="K1321" s="74">
        <f>'[10]Marketshare 2018'!$KX$67</f>
        <v>8860543.8364799991</v>
      </c>
      <c r="L1321" s="76">
        <f t="shared" si="620"/>
        <v>4.1129446699374558E-2</v>
      </c>
      <c r="M1321" s="74">
        <v>382</v>
      </c>
      <c r="N1321" s="74">
        <f>'[10]Marketshare 2018'!$KX$24</f>
        <v>199765665</v>
      </c>
      <c r="O1321" s="77">
        <f t="shared" si="621"/>
        <v>-0.1456030750231696</v>
      </c>
      <c r="P1321" s="74">
        <f>'[10]Marketshare 2018'!$KX$77</f>
        <v>4529961</v>
      </c>
      <c r="Q1321" s="76">
        <f t="shared" si="622"/>
        <v>0.25195971489895425</v>
      </c>
      <c r="R1321" s="71">
        <f>[9]Data!$W$1316</f>
        <v>1174671.3899999999</v>
      </c>
      <c r="S1321" s="78">
        <f t="shared" si="623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2023'!$KX$10</f>
        <v>184954843.77000001</v>
      </c>
      <c r="Y1321" s="78">
        <f t="shared" si="624"/>
        <v>4.5729244589011842E-2</v>
      </c>
      <c r="Z1321" s="74">
        <f>'[11]From Apr 2023'!$KX$18</f>
        <v>2137710.5500000003</v>
      </c>
      <c r="AA1321" s="76">
        <f t="shared" si="625"/>
        <v>7.70534222093094E-2</v>
      </c>
    </row>
    <row r="1322" spans="1:27" s="80" customFormat="1" ht="13" x14ac:dyDescent="0.3">
      <c r="A1322" s="69">
        <v>45354</v>
      </c>
      <c r="B1322" s="58">
        <f t="shared" si="609"/>
        <v>24099134.068100002</v>
      </c>
      <c r="C1322" s="70">
        <f t="shared" si="610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2018'!$KY$13</f>
        <v>2488245375.27</v>
      </c>
      <c r="J1322" s="75">
        <f t="shared" si="619"/>
        <v>-2.1611424988542294E-2</v>
      </c>
      <c r="K1322" s="74">
        <f>'[10]Marketshare 2018'!$KY$67</f>
        <v>9900325.0880999994</v>
      </c>
      <c r="L1322" s="76">
        <f t="shared" si="620"/>
        <v>4.420931037722254E-2</v>
      </c>
      <c r="M1322" s="74">
        <v>382</v>
      </c>
      <c r="N1322" s="74">
        <f>'[10]Marketshare 2018'!$KY$24</f>
        <v>228445055</v>
      </c>
      <c r="O1322" s="77">
        <f t="shared" si="621"/>
        <v>-0.13870626242908268</v>
      </c>
      <c r="P1322" s="74">
        <f>'[10]Marketshare 2018'!$KY$77</f>
        <v>4597811.0999999996</v>
      </c>
      <c r="Q1322" s="76">
        <f t="shared" si="622"/>
        <v>0.22362834686879082</v>
      </c>
      <c r="R1322" s="71">
        <f>[9]Data!$W$1317</f>
        <v>1296698.8699999999</v>
      </c>
      <c r="S1322" s="78">
        <f t="shared" si="623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2023'!$KY$10</f>
        <v>228412723.51999998</v>
      </c>
      <c r="Y1322" s="78">
        <f t="shared" si="624"/>
        <v>0.21200929903829335</v>
      </c>
      <c r="Z1322" s="74">
        <f>'[11]From Apr 2023'!$KY$18</f>
        <v>2591453.13</v>
      </c>
      <c r="AA1322" s="76">
        <f t="shared" si="625"/>
        <v>7.5636566710292161E-2</v>
      </c>
    </row>
    <row r="1323" spans="1:27" s="80" customFormat="1" ht="13" x14ac:dyDescent="0.3">
      <c r="A1323" s="69">
        <v>45361</v>
      </c>
      <c r="B1323" s="58">
        <f t="shared" si="609"/>
        <v>21761668.434280004</v>
      </c>
      <c r="C1323" s="70">
        <f t="shared" si="610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2018'!$KZ$13</f>
        <v>2335965121.7399998</v>
      </c>
      <c r="J1323" s="75">
        <f t="shared" si="619"/>
        <v>-8.7272315731522832E-2</v>
      </c>
      <c r="K1323" s="74">
        <f>'[10]Marketshare 2018'!$KZ$67</f>
        <v>8583692.2192799989</v>
      </c>
      <c r="L1323" s="76">
        <f t="shared" si="620"/>
        <v>4.0828673812115017E-2</v>
      </c>
      <c r="M1323" s="74">
        <v>382</v>
      </c>
      <c r="N1323" s="74">
        <f>'[10]Marketshare 2018'!$KZ$24</f>
        <v>195882000</v>
      </c>
      <c r="O1323" s="77">
        <f t="shared" si="621"/>
        <v>-0.33550911056963939</v>
      </c>
      <c r="P1323" s="74">
        <f>'[10]Marketshare 2018'!$KZ$77</f>
        <v>2920602.7349999999</v>
      </c>
      <c r="Q1323" s="76">
        <f t="shared" si="622"/>
        <v>0.1656667866368528</v>
      </c>
      <c r="R1323" s="71">
        <f>[9]Data!$W$1318</f>
        <v>1229225.1200000001</v>
      </c>
      <c r="S1323" s="78">
        <f t="shared" si="623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2023'!$KZ$10</f>
        <v>197800286.22000003</v>
      </c>
      <c r="Y1323" s="78">
        <f t="shared" si="624"/>
        <v>-0.15024604173759093</v>
      </c>
      <c r="Z1323" s="74">
        <f>'[11]From Apr 2023'!$KZ$18</f>
        <v>2218808.2999999998</v>
      </c>
      <c r="AA1323" s="76">
        <f t="shared" si="625"/>
        <v>7.4782780227532722E-2</v>
      </c>
    </row>
    <row r="1324" spans="1:27" s="80" customFormat="1" ht="13" x14ac:dyDescent="0.3">
      <c r="A1324" s="69">
        <v>45368</v>
      </c>
      <c r="B1324" s="58">
        <f t="shared" si="609"/>
        <v>22299120.596439995</v>
      </c>
      <c r="C1324" s="70">
        <f t="shared" si="610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2018'!$LA$13</f>
        <v>2121941072.3200002</v>
      </c>
      <c r="J1324" s="75">
        <f t="shared" si="619"/>
        <v>-7.2332909999844208E-2</v>
      </c>
      <c r="K1324" s="74">
        <f>'[10]Marketshare 2018'!$LA$67</f>
        <v>8614308.8714400008</v>
      </c>
      <c r="L1324" s="76">
        <f t="shared" si="620"/>
        <v>4.5107069307703071E-2</v>
      </c>
      <c r="M1324" s="74">
        <v>382</v>
      </c>
      <c r="N1324" s="74">
        <f>'[10]Marketshare 2018'!$LA$24</f>
        <v>177203045</v>
      </c>
      <c r="O1324" s="77">
        <f t="shared" si="621"/>
        <v>-0.27863755620281661</v>
      </c>
      <c r="P1324" s="74">
        <f>'[10]Marketshare 2018'!$LA$77</f>
        <v>3765182.625</v>
      </c>
      <c r="Q1324" s="76">
        <f t="shared" si="622"/>
        <v>0.23608715358136198</v>
      </c>
      <c r="R1324" s="71">
        <f>[9]Data!$W$1319</f>
        <v>989410</v>
      </c>
      <c r="S1324" s="78">
        <f t="shared" si="623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2023'!$LA$10</f>
        <v>173190666.32999998</v>
      </c>
      <c r="Y1324" s="78">
        <f t="shared" si="624"/>
        <v>-9.9837433838791401E-2</v>
      </c>
      <c r="Z1324" s="74">
        <f>'[11]From Apr 2023'!$LA$18</f>
        <v>2042530.9900000002</v>
      </c>
      <c r="AA1324" s="76">
        <f t="shared" si="625"/>
        <v>7.8623597652317384E-2</v>
      </c>
    </row>
    <row r="1325" spans="1:27" s="80" customFormat="1" ht="13" x14ac:dyDescent="0.3">
      <c r="A1325" s="69">
        <v>45375</v>
      </c>
      <c r="B1325" s="58">
        <f t="shared" ref="B1325:B1331" si="626">+K1325+P1325+R1325+U1325+V1325+Z1325</f>
        <v>24555027.590239979</v>
      </c>
      <c r="C1325" s="70">
        <f t="shared" ref="C1325:C1331" si="627">(B1325/B1272)-1</f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ref="G1325:G1331" si="628">(E1325/E1272)-1</f>
        <v>7.3833775646250377E-2</v>
      </c>
      <c r="H1325" s="73">
        <v>8019</v>
      </c>
      <c r="I1325" s="74">
        <f>'[10]Marketshare 2018'!$LB$13</f>
        <v>2351370966.1800003</v>
      </c>
      <c r="J1325" s="75">
        <f t="shared" si="619"/>
        <v>0.13675576913486132</v>
      </c>
      <c r="K1325" s="74">
        <f>'[10]Marketshare 2018'!$LB$67</f>
        <v>9975126.00024</v>
      </c>
      <c r="L1325" s="76">
        <f t="shared" si="620"/>
        <v>4.7136217521670069E-2</v>
      </c>
      <c r="M1325" s="74">
        <v>382</v>
      </c>
      <c r="N1325" s="74">
        <f>'[10]Marketshare 2018'!$LB$24</f>
        <v>185867565</v>
      </c>
      <c r="O1325" s="77">
        <f t="shared" si="621"/>
        <v>-0.18201702009565868</v>
      </c>
      <c r="P1325" s="74">
        <f>'[10]Marketshare 2018'!$LB$77</f>
        <v>3867535.8</v>
      </c>
      <c r="Q1325" s="76">
        <f t="shared" si="622"/>
        <v>0.23120020967617455</v>
      </c>
      <c r="R1325" s="71">
        <f>[9]Data!$W$1320</f>
        <v>1068043.04</v>
      </c>
      <c r="S1325" s="78">
        <f t="shared" si="623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2023'!$LB$10</f>
        <v>180730756.64999998</v>
      </c>
      <c r="Y1325" s="78">
        <f t="shared" si="624"/>
        <v>9.7160918364851412E-3</v>
      </c>
      <c r="Z1325" s="74">
        <f>'[11]From Apr 2023'!$LB$18</f>
        <v>2019522.92</v>
      </c>
      <c r="AA1325" s="76">
        <f t="shared" si="625"/>
        <v>7.4494714584781407E-2</v>
      </c>
    </row>
    <row r="1326" spans="1:27" s="80" customFormat="1" ht="13" x14ac:dyDescent="0.3">
      <c r="A1326" s="69">
        <v>45382</v>
      </c>
      <c r="B1326" s="58">
        <f t="shared" si="626"/>
        <v>29135467.343860008</v>
      </c>
      <c r="C1326" s="70">
        <f t="shared" si="627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28"/>
        <v>0.12520133599794181</v>
      </c>
      <c r="H1326" s="73">
        <v>8380</v>
      </c>
      <c r="I1326" s="74">
        <f>'[10]Marketshare 2018'!$LC$13</f>
        <v>2585234494.8700004</v>
      </c>
      <c r="J1326" s="75">
        <f t="shared" si="619"/>
        <v>5.5421158010972249E-2</v>
      </c>
      <c r="K1326" s="74">
        <f>'[10]Marketshare 2018'!$LC$67</f>
        <v>12324101.953859998</v>
      </c>
      <c r="L1326" s="76">
        <f t="shared" si="620"/>
        <v>5.2967909265378185E-2</v>
      </c>
      <c r="M1326" s="74">
        <v>379</v>
      </c>
      <c r="N1326" s="74">
        <f>'[10]Marketshare 2018'!$LC$24</f>
        <v>226952405</v>
      </c>
      <c r="O1326" s="77">
        <f t="shared" si="621"/>
        <v>9.7173465516800395E-2</v>
      </c>
      <c r="P1326" s="74">
        <f>'[10]Marketshare 2018'!$LC$77</f>
        <v>4113327.5999999996</v>
      </c>
      <c r="Q1326" s="76">
        <f t="shared" si="622"/>
        <v>0.20137984437750286</v>
      </c>
      <c r="R1326" s="71">
        <f>[9]Data!$W$1321</f>
        <v>1372933.4000000001</v>
      </c>
      <c r="S1326" s="78">
        <f t="shared" si="623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2023'!$LC$10</f>
        <v>223390776.82999998</v>
      </c>
      <c r="Y1326" s="78">
        <f t="shared" si="624"/>
        <v>0.19734548288957088</v>
      </c>
      <c r="Z1326" s="74">
        <f>'[11]From Apr 2023'!$LC$18</f>
        <v>2604748.0999999996</v>
      </c>
      <c r="AA1326" s="76">
        <f t="shared" si="625"/>
        <v>7.7733680771198799E-2</v>
      </c>
    </row>
    <row r="1327" spans="1:27" s="80" customFormat="1" ht="13" x14ac:dyDescent="0.3">
      <c r="A1327" s="69">
        <v>45389</v>
      </c>
      <c r="B1327" s="58">
        <f t="shared" si="626"/>
        <v>26405339.817679986</v>
      </c>
      <c r="C1327" s="70">
        <f t="shared" si="627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28"/>
        <v>-3.4911377910626262E-2</v>
      </c>
      <c r="H1327" s="73">
        <v>8380</v>
      </c>
      <c r="I1327" s="74">
        <f>'[10]Marketshare 2018'!$LD$13</f>
        <v>2221675939.4099998</v>
      </c>
      <c r="J1327" s="75">
        <f t="shared" si="619"/>
        <v>-6.5947611142735618E-2</v>
      </c>
      <c r="K1327" s="74">
        <f>'[10]Marketshare 2018'!$LD$67</f>
        <v>9375754.6576799992</v>
      </c>
      <c r="L1327" s="76">
        <f t="shared" si="620"/>
        <v>4.6890300202677294E-2</v>
      </c>
      <c r="M1327" s="74">
        <v>379</v>
      </c>
      <c r="N1327" s="74">
        <f>'[10]Marketshare 2018'!$LD$24</f>
        <v>214086512</v>
      </c>
      <c r="O1327" s="77">
        <f t="shared" si="621"/>
        <v>-8.5668646616844368E-3</v>
      </c>
      <c r="P1327" s="74">
        <f>'[10]Marketshare 2018'!$LD$77</f>
        <v>3586790.4299999997</v>
      </c>
      <c r="Q1327" s="76">
        <f t="shared" si="622"/>
        <v>0.18615477746678408</v>
      </c>
      <c r="R1327" s="71">
        <f>[9]Data!$W$1322</f>
        <v>1276472.43</v>
      </c>
      <c r="S1327" s="78">
        <f t="shared" si="623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2023'!$LD$10</f>
        <v>201036531.06999999</v>
      </c>
      <c r="Y1327" s="78">
        <f t="shared" si="624"/>
        <v>-0.11804557133814264</v>
      </c>
      <c r="Z1327" s="74">
        <f>'[11]From Apr 2023'!$LD$18</f>
        <v>2283339.08</v>
      </c>
      <c r="AA1327" s="76">
        <f t="shared" si="625"/>
        <v>7.5718877819439756E-2</v>
      </c>
    </row>
    <row r="1328" spans="1:27" s="80" customFormat="1" ht="13" x14ac:dyDescent="0.3">
      <c r="A1328" s="69">
        <v>45396</v>
      </c>
      <c r="B1328" s="58">
        <f t="shared" si="626"/>
        <v>23945944.278899994</v>
      </c>
      <c r="C1328" s="70">
        <f t="shared" si="627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28"/>
        <v>-0.23294060590854504</v>
      </c>
      <c r="H1328" s="73">
        <v>8380</v>
      </c>
      <c r="I1328" s="74">
        <f>'[10]Marketshare 2018'!$LE$13</f>
        <v>2120806709.48</v>
      </c>
      <c r="J1328" s="75">
        <f t="shared" si="619"/>
        <v>-8.9848278617237542E-2</v>
      </c>
      <c r="K1328" s="74">
        <f>'[10]Marketshare 2018'!$LE$67</f>
        <v>8389364.868900001</v>
      </c>
      <c r="L1328" s="76">
        <f t="shared" si="620"/>
        <v>4.3952692526541187E-2</v>
      </c>
      <c r="M1328" s="74">
        <v>379</v>
      </c>
      <c r="N1328" s="74">
        <f>'[10]Marketshare 2018'!$LE$24</f>
        <v>203643735</v>
      </c>
      <c r="O1328" s="77">
        <f t="shared" si="621"/>
        <v>-0.10753658253915777</v>
      </c>
      <c r="P1328" s="74">
        <f>'[10]Marketshare 2018'!$LE$77</f>
        <v>4175021.25</v>
      </c>
      <c r="Q1328" s="76">
        <f t="shared" si="622"/>
        <v>0.22779549294752427</v>
      </c>
      <c r="R1328" s="71">
        <f>[9]Data!$W$1323</f>
        <v>1035440.27</v>
      </c>
      <c r="S1328" s="78">
        <f t="shared" si="623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2023'!$LE$10</f>
        <v>177837235.31999999</v>
      </c>
      <c r="Y1328" s="78">
        <f t="shared" si="624"/>
        <v>-9.9599158765787066E-2</v>
      </c>
      <c r="Z1328" s="74">
        <f>'[11]From Apr 2023'!$LE$18</f>
        <v>1997812.3099999998</v>
      </c>
      <c r="AA1328" s="76">
        <f t="shared" si="625"/>
        <v>7.4892913789216309E-2</v>
      </c>
    </row>
    <row r="1329" spans="1:27" s="80" customFormat="1" ht="13" x14ac:dyDescent="0.3">
      <c r="A1329" s="69">
        <v>45403</v>
      </c>
      <c r="B1329" s="58">
        <f t="shared" si="626"/>
        <v>24657239.290400032</v>
      </c>
      <c r="C1329" s="70">
        <f t="shared" si="627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628"/>
        <v>-0.3009648854436876</v>
      </c>
      <c r="H1329" s="73">
        <v>8380</v>
      </c>
      <c r="I1329" s="74">
        <f>'[10]Marketshare 2018'!$LF$13</f>
        <v>2204934714.8999996</v>
      </c>
      <c r="J1329" s="75">
        <f t="shared" si="619"/>
        <v>-1.7539959536790994E-2</v>
      </c>
      <c r="K1329" s="74">
        <f>'[10]Marketshare 2018'!$LF$67</f>
        <v>8969947.9704000019</v>
      </c>
      <c r="L1329" s="76">
        <f t="shared" si="620"/>
        <v>4.520137847460947E-2</v>
      </c>
      <c r="M1329" s="74">
        <v>379</v>
      </c>
      <c r="N1329" s="74">
        <f>'[10]Marketshare 2018'!$LF$24</f>
        <v>219784855</v>
      </c>
      <c r="O1329" s="77">
        <f t="shared" si="621"/>
        <v>6.147667810537305E-2</v>
      </c>
      <c r="P1329" s="74">
        <f>'[10]Marketshare 2018'!$LF$77</f>
        <v>5118173.55</v>
      </c>
      <c r="Q1329" s="76">
        <f t="shared" si="622"/>
        <v>0.25874665021846022</v>
      </c>
      <c r="R1329" s="71">
        <f>[9]Data!$W$1324</f>
        <v>1122266.8</v>
      </c>
      <c r="S1329" s="78">
        <f t="shared" si="623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2023'!$LF$10</f>
        <v>178395003.12</v>
      </c>
      <c r="Y1329" s="78">
        <f t="shared" si="624"/>
        <v>3.2188471906474003E-2</v>
      </c>
      <c r="Z1329" s="74">
        <f>'[11]From Apr 2023'!$LF$18</f>
        <v>2043313.4500000002</v>
      </c>
      <c r="AA1329" s="76">
        <f t="shared" si="625"/>
        <v>7.6359143633095886E-2</v>
      </c>
    </row>
    <row r="1330" spans="1:27" s="80" customFormat="1" ht="13" x14ac:dyDescent="0.3">
      <c r="A1330" s="69">
        <v>45410</v>
      </c>
      <c r="B1330" s="58">
        <f t="shared" si="626"/>
        <v>23933961.314559992</v>
      </c>
      <c r="C1330" s="70">
        <f t="shared" si="627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628"/>
        <v>8.7195563110145979E-2</v>
      </c>
      <c r="H1330" s="73">
        <v>8380</v>
      </c>
      <c r="I1330" s="74">
        <f>'[10]Marketshare 2018'!$LG$13</f>
        <v>2331560828.8800001</v>
      </c>
      <c r="J1330" s="75">
        <f t="shared" si="619"/>
        <v>0.19817538513182198</v>
      </c>
      <c r="K1330" s="74">
        <f>'[10]Marketshare 2018'!$LG$67</f>
        <v>9926397.3945599999</v>
      </c>
      <c r="L1330" s="76">
        <f t="shared" si="620"/>
        <v>4.7304493632697127E-2</v>
      </c>
      <c r="M1330" s="74">
        <v>379</v>
      </c>
      <c r="N1330" s="74">
        <f>'[10]Marketshare 2018'!$LG$24</f>
        <v>233175610</v>
      </c>
      <c r="O1330" s="77">
        <f t="shared" si="621"/>
        <v>0.12429490668858856</v>
      </c>
      <c r="P1330" s="74">
        <f>'[10]Marketshare 2018'!$LG$77</f>
        <v>2969612.55</v>
      </c>
      <c r="Q1330" s="76">
        <f t="shared" si="622"/>
        <v>0.14150577326676661</v>
      </c>
      <c r="R1330" s="71">
        <f>[9]Data!$W$1325</f>
        <v>1285026.3699999996</v>
      </c>
      <c r="S1330" s="78">
        <f t="shared" si="623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2023'!$LG$10</f>
        <v>206290620</v>
      </c>
      <c r="Y1330" s="78">
        <f t="shared" si="624"/>
        <v>0.21618910404096225</v>
      </c>
      <c r="Z1330" s="74">
        <f>'[11]From Apr 2023'!$LG$18</f>
        <v>2358246.6800000002</v>
      </c>
      <c r="AA1330" s="76">
        <f t="shared" si="625"/>
        <v>7.6211145874365671E-2</v>
      </c>
    </row>
    <row r="1331" spans="1:27" s="80" customFormat="1" ht="13" x14ac:dyDescent="0.3">
      <c r="A1331" s="69">
        <v>45417</v>
      </c>
      <c r="B1331" s="58">
        <f t="shared" si="626"/>
        <v>26253662.020380016</v>
      </c>
      <c r="C1331" s="70">
        <f t="shared" si="627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628"/>
        <v>-0.11238851257919225</v>
      </c>
      <c r="H1331" s="73">
        <v>8380</v>
      </c>
      <c r="I1331" s="74">
        <f>'[10]Marketshare 2018'!$LH$13</f>
        <v>2467007859.2299995</v>
      </c>
      <c r="J1331" s="75">
        <f t="shared" si="619"/>
        <v>-0.10874953358534289</v>
      </c>
      <c r="K1331" s="74">
        <f>'[10]Marketshare 2018'!$LH$67</f>
        <v>9735854.2003799994</v>
      </c>
      <c r="L1331" s="76">
        <f t="shared" si="620"/>
        <v>4.3849133831200621E-2</v>
      </c>
      <c r="M1331" s="74">
        <v>379</v>
      </c>
      <c r="N1331" s="74">
        <f>'[10]Marketshare 2018'!$LH$24</f>
        <v>254947945</v>
      </c>
      <c r="O1331" s="77">
        <f t="shared" si="621"/>
        <v>0.10301391517674574</v>
      </c>
      <c r="P1331" s="74">
        <f>'[10]Marketshare 2018'!$LH$77</f>
        <v>4655691</v>
      </c>
      <c r="Q1331" s="76">
        <f t="shared" si="622"/>
        <v>0.2029037731604387</v>
      </c>
      <c r="R1331" s="71">
        <f>[9]Data!$W$1326</f>
        <v>1466178.6600000001</v>
      </c>
      <c r="S1331" s="78">
        <f t="shared" si="623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2023'!$LH$10</f>
        <v>228841043.29000002</v>
      </c>
      <c r="Y1331" s="78">
        <f t="shared" si="624"/>
        <v>-1.5055095287994646E-2</v>
      </c>
      <c r="Z1331" s="74">
        <f>'[11]From Apr 2023'!$LH$18</f>
        <v>2773706.6799999997</v>
      </c>
      <c r="AA1331" s="76">
        <f t="shared" si="625"/>
        <v>8.080446409796066E-2</v>
      </c>
    </row>
    <row r="1332" spans="1:27" ht="13" x14ac:dyDescent="0.3">
      <c r="A1332" s="69">
        <v>45424</v>
      </c>
      <c r="B1332" s="58">
        <f t="shared" ref="B1332:B1336" si="629">+K1332+P1332+R1332+U1332+V1332+Z1332</f>
        <v>24752127.773419976</v>
      </c>
      <c r="C1332" s="70">
        <f t="shared" ref="C1332:C1336" si="630">(B1332/B1279)-1</f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ref="G1332:G1336" si="631">(E1332/E1279)-1</f>
        <v>7.7426347925297234E-2</v>
      </c>
      <c r="H1332" s="73">
        <v>8380</v>
      </c>
      <c r="I1332" s="74">
        <f>'[10]Marketshare 2018'!$LI$13</f>
        <v>2203095053.0900002</v>
      </c>
      <c r="J1332" s="75">
        <f t="shared" ref="J1332:J1336" si="632">(I1332/I1279)-1</f>
        <v>-4.9071604660922086E-2</v>
      </c>
      <c r="K1332" s="74">
        <f>'[10]Marketshare 2018'!$LI$67</f>
        <v>8968596.4834199995</v>
      </c>
      <c r="L1332" s="76">
        <f t="shared" ref="L1332:L1336" si="633">(K1332/0.09)/I1332</f>
        <v>4.5232307111866175E-2</v>
      </c>
      <c r="M1332" s="74">
        <v>379</v>
      </c>
      <c r="N1332" s="74">
        <f>'[10]Marketshare 2018'!$LI$24</f>
        <v>232341540</v>
      </c>
      <c r="O1332" s="77">
        <f t="shared" ref="O1332:O1336" si="634">(N1332/N1279)-1</f>
        <v>0.16258405586130831</v>
      </c>
      <c r="P1332" s="74">
        <f>'[10]Marketshare 2018'!$LI$77</f>
        <v>3785972.4</v>
      </c>
      <c r="Q1332" s="76">
        <f t="shared" ref="Q1332:Q1336" si="635">(P1332/0.09)/N1332</f>
        <v>0.18105397769163448</v>
      </c>
      <c r="R1332" s="71">
        <f>[9]Data!$W$1327</f>
        <v>1199634.99</v>
      </c>
      <c r="S1332" s="78">
        <f t="shared" ref="S1332:S1336" si="636">(R1332/R1279)-1</f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2023'!$LI$10</f>
        <v>185659144.39999998</v>
      </c>
      <c r="Y1332" s="78">
        <f t="shared" ref="Y1332:Y1336" si="637">(X1332/X1279)-1</f>
        <v>-0.11769910348636825</v>
      </c>
      <c r="Z1332" s="74">
        <f>'[11]From Apr 2023'!$LI$18</f>
        <v>2243623.06</v>
      </c>
      <c r="AA1332" s="76">
        <f t="shared" ref="AA1332:AA1336" si="638">(Z1332/0.15)/X1332</f>
        <v>8.0564235685805896E-2</v>
      </c>
    </row>
    <row r="1333" spans="1:27" ht="13" x14ac:dyDescent="0.3">
      <c r="A1333" s="69">
        <v>45431</v>
      </c>
      <c r="B1333" s="58">
        <f t="shared" si="629"/>
        <v>21723329.073340002</v>
      </c>
      <c r="C1333" s="70">
        <f t="shared" si="630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631"/>
        <v>2.320920473314958E-2</v>
      </c>
      <c r="H1333" s="73">
        <v>8380</v>
      </c>
      <c r="I1333" s="74">
        <f>'[10]Marketshare 2018'!$LJ$13</f>
        <v>2069621237.7700002</v>
      </c>
      <c r="J1333" s="75">
        <f t="shared" si="632"/>
        <v>-2.323091074403838E-2</v>
      </c>
      <c r="K1333" s="74">
        <f>'[10]Marketshare 2018'!$LJ$67</f>
        <v>8329083.2933399994</v>
      </c>
      <c r="L1333" s="76">
        <f t="shared" si="633"/>
        <v>4.4716090189389858E-2</v>
      </c>
      <c r="M1333" s="74">
        <v>379</v>
      </c>
      <c r="N1333" s="74">
        <f>'[10]Marketshare 2018'!$LJ$24</f>
        <v>243304535</v>
      </c>
      <c r="O1333" s="77">
        <f t="shared" si="634"/>
        <v>0.17621627221613823</v>
      </c>
      <c r="P1333" s="74">
        <f>'[10]Marketshare 2018'!$LJ$77</f>
        <v>5744436.2999999998</v>
      </c>
      <c r="Q1333" s="76">
        <f t="shared" si="635"/>
        <v>0.26233407445529117</v>
      </c>
      <c r="R1333" s="71">
        <f>[9]Data!$W$1328</f>
        <v>1107776.1399999999</v>
      </c>
      <c r="S1333" s="78">
        <f t="shared" si="636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2023'!$LJ$10</f>
        <v>174283166.38</v>
      </c>
      <c r="Y1333" s="78">
        <f t="shared" si="637"/>
        <v>-3.8944018041240813E-2</v>
      </c>
      <c r="Z1333" s="74">
        <f>'[11]From Apr 2023'!$LJ$18</f>
        <v>2005302.57</v>
      </c>
      <c r="AA1333" s="76">
        <f t="shared" si="638"/>
        <v>7.6706684171961054E-2</v>
      </c>
    </row>
    <row r="1334" spans="1:27" ht="13" x14ac:dyDescent="0.3">
      <c r="A1334" s="69">
        <v>45438</v>
      </c>
      <c r="B1334" s="58">
        <f t="shared" si="629"/>
        <v>24920621.764120001</v>
      </c>
      <c r="C1334" s="70">
        <f t="shared" si="630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631"/>
        <v>9.2448422616551174E-2</v>
      </c>
      <c r="H1334" s="73">
        <v>8380</v>
      </c>
      <c r="I1334" s="74">
        <f>'[10]Marketshare 2018'!$LK$13</f>
        <v>2268962936.1500001</v>
      </c>
      <c r="J1334" s="75">
        <f t="shared" si="632"/>
        <v>6.8330285852830075E-2</v>
      </c>
      <c r="K1334" s="74">
        <f>'[10]Marketshare 2018'!$LK$67</f>
        <v>9040406.4691199977</v>
      </c>
      <c r="L1334" s="76">
        <f t="shared" si="633"/>
        <v>4.4270868936467873E-2</v>
      </c>
      <c r="M1334" s="74">
        <v>379</v>
      </c>
      <c r="N1334" s="74">
        <f>'[10]Marketshare 2018'!$LK$24</f>
        <v>229646785</v>
      </c>
      <c r="O1334" s="77">
        <f t="shared" si="634"/>
        <v>0.13766932852320113</v>
      </c>
      <c r="P1334" s="74">
        <f>'[10]Marketshare 2018'!$LK$77</f>
        <v>4759337.0249999994</v>
      </c>
      <c r="Q1334" s="76">
        <f t="shared" si="635"/>
        <v>0.23027329775158834</v>
      </c>
      <c r="R1334" s="71">
        <f>[9]Data!$W$1329</f>
        <v>1092103.3700000001</v>
      </c>
      <c r="S1334" s="78">
        <f t="shared" si="636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2023'!$LK$10</f>
        <v>191134165.82000002</v>
      </c>
      <c r="Y1334" s="78">
        <f t="shared" si="637"/>
        <v>7.3825553066389604E-2</v>
      </c>
      <c r="Z1334" s="74">
        <f>'[11]From Apr 2023'!$LK$18</f>
        <v>2247739.98</v>
      </c>
      <c r="AA1334" s="76">
        <f t="shared" si="638"/>
        <v>7.840007638462719E-2</v>
      </c>
    </row>
    <row r="1335" spans="1:27" ht="13" x14ac:dyDescent="0.3">
      <c r="A1335" s="69">
        <v>45445</v>
      </c>
      <c r="B1335" s="58">
        <f t="shared" si="629"/>
        <v>26895562.199700024</v>
      </c>
      <c r="C1335" s="70">
        <f t="shared" si="630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631"/>
        <v>-2.4347932337125844E-2</v>
      </c>
      <c r="H1335" s="73">
        <v>8380</v>
      </c>
      <c r="I1335" s="74">
        <f>'[10]Marketshare 2018'!$LL$13</f>
        <v>2376003504.5899997</v>
      </c>
      <c r="J1335" s="75">
        <f t="shared" si="632"/>
        <v>-3.1915181421186212E-2</v>
      </c>
      <c r="K1335" s="74">
        <f>'[10]Marketshare 2018'!$LL$67</f>
        <v>9403178.6997000016</v>
      </c>
      <c r="L1335" s="76">
        <f t="shared" si="633"/>
        <v>4.3972899504636433E-2</v>
      </c>
      <c r="M1335" s="74">
        <v>379</v>
      </c>
      <c r="N1335" s="74">
        <f>'[10]Marketshare 2018'!$LL$24</f>
        <v>224075260</v>
      </c>
      <c r="O1335" s="77">
        <f t="shared" si="634"/>
        <v>1.0287949879135283E-2</v>
      </c>
      <c r="P1335" s="74">
        <f>'[10]Marketshare 2018'!$LL$77</f>
        <v>4784230.3499999996</v>
      </c>
      <c r="Q1335" s="76">
        <f t="shared" si="635"/>
        <v>0.23723330723793426</v>
      </c>
      <c r="R1335" s="71">
        <f>[9]Data!$W$1330</f>
        <v>1419986.4899999998</v>
      </c>
      <c r="S1335" s="78">
        <f t="shared" si="636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2023'!$LL$10</f>
        <v>226778460.25</v>
      </c>
      <c r="Y1335" s="78">
        <f t="shared" si="637"/>
        <v>0.10446556454133815</v>
      </c>
      <c r="Z1335" s="74">
        <f>'[11]From Apr 2023'!$LL$18</f>
        <v>2587089.77</v>
      </c>
      <c r="AA1335" s="76">
        <f t="shared" si="638"/>
        <v>7.6053365537097267E-2</v>
      </c>
    </row>
    <row r="1336" spans="1:27" ht="13" x14ac:dyDescent="0.3">
      <c r="A1336" s="69">
        <v>45452</v>
      </c>
      <c r="B1336" s="58">
        <f t="shared" si="629"/>
        <v>22733790.988580011</v>
      </c>
      <c r="C1336" s="70">
        <f t="shared" si="630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631"/>
        <v>-0.16879364101175431</v>
      </c>
      <c r="H1336" s="73">
        <v>8380</v>
      </c>
      <c r="I1336" s="74">
        <f>'[10]Marketshare 2018'!$LM$13</f>
        <v>2243238360.75</v>
      </c>
      <c r="J1336" s="75">
        <f t="shared" si="632"/>
        <v>-5.8055759630668335E-2</v>
      </c>
      <c r="K1336" s="74">
        <f>'[10]Marketshare 2018'!$LM$67</f>
        <v>8783792.1235799994</v>
      </c>
      <c r="L1336" s="76">
        <f t="shared" si="633"/>
        <v>4.3507498788211418E-2</v>
      </c>
      <c r="M1336" s="74">
        <v>379</v>
      </c>
      <c r="N1336" s="74">
        <f>'[10]Marketshare 2018'!$LM$24</f>
        <v>221950990</v>
      </c>
      <c r="O1336" s="77">
        <f t="shared" si="634"/>
        <v>-7.3091571608514316E-2</v>
      </c>
      <c r="P1336" s="74">
        <f>'[10]Marketshare 2018'!$LM$77</f>
        <v>4041906.5249999999</v>
      </c>
      <c r="Q1336" s="76">
        <f t="shared" si="635"/>
        <v>0.20234229412538327</v>
      </c>
      <c r="R1336" s="71">
        <f>[9]Data!$W$1331</f>
        <v>1172701.47</v>
      </c>
      <c r="S1336" s="78">
        <f t="shared" si="636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2023'!$LM$10</f>
        <v>208859974.81999999</v>
      </c>
      <c r="Y1336" s="78">
        <f t="shared" si="637"/>
        <v>-2.9030737474963875E-2</v>
      </c>
      <c r="Z1336" s="74">
        <f>'[11]From Apr 2023'!$LM$18</f>
        <v>2427547.9900000002</v>
      </c>
      <c r="AA1336" s="76">
        <f t="shared" si="638"/>
        <v>7.7485661293477073E-2</v>
      </c>
    </row>
    <row r="1337" spans="1:27" ht="13" x14ac:dyDescent="0.3">
      <c r="A1337" s="69">
        <v>45459</v>
      </c>
      <c r="B1337" s="58">
        <f t="shared" ref="B1337:B1339" si="639">+K1337+P1337+R1337+U1337+V1337+Z1337</f>
        <v>19829420.470359985</v>
      </c>
      <c r="C1337" s="70">
        <f t="shared" ref="C1337:C1339" si="640">(B1337/B1284)-1</f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ref="G1337:G1339" si="641">(E1337/E1284)-1</f>
        <v>0.23325152471405275</v>
      </c>
      <c r="H1337" s="73">
        <v>8380</v>
      </c>
      <c r="I1337" s="74">
        <f>'[10]Marketshare 2018'!$LN$13</f>
        <v>2245711270.96</v>
      </c>
      <c r="J1337" s="75">
        <f t="shared" ref="J1337:J1339" si="642">(I1337/I1284)-1</f>
        <v>4.7274211724493531E-2</v>
      </c>
      <c r="K1337" s="74">
        <f>'[10]Marketshare 2018'!$LN$67</f>
        <v>9353401.2003599983</v>
      </c>
      <c r="L1337" s="76">
        <f t="shared" ref="L1337:L1339" si="643">(K1337/0.09)/I1337</f>
        <v>4.6277845842387942E-2</v>
      </c>
      <c r="M1337" s="74">
        <v>379</v>
      </c>
      <c r="N1337" s="74">
        <f>'[10]Marketshare 2018'!$LN$24</f>
        <v>225285760</v>
      </c>
      <c r="O1337" s="77">
        <f t="shared" ref="O1337:O1339" si="644">(N1337/N1284)-1</f>
        <v>2.6344156770243821E-2</v>
      </c>
      <c r="P1337" s="74">
        <f>'[10]Marketshare 2018'!$LN$77</f>
        <v>4008505.9499999997</v>
      </c>
      <c r="Q1337" s="76">
        <f t="shared" ref="Q1337:Q1339" si="645">(P1337/0.09)/N1337</f>
        <v>0.19769982354854562</v>
      </c>
      <c r="R1337" s="71">
        <f>[9]Data!$W$1332</f>
        <v>948720.49</v>
      </c>
      <c r="S1337" s="78">
        <f t="shared" ref="S1337:S1339" si="646">(R1337/R1284)-1</f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2023'!$LN$10</f>
        <v>183757614.32999998</v>
      </c>
      <c r="Y1337" s="78">
        <f t="shared" ref="Y1337:Y1339" si="647">(X1337/X1284)-1</f>
        <v>-6.9180306813830028E-2</v>
      </c>
      <c r="Z1337" s="74">
        <f>'[11]From Apr 2023'!$LN$18</f>
        <v>2055262.49</v>
      </c>
      <c r="AA1337" s="76">
        <f t="shared" ref="AA1337:AA1339" si="648">(Z1337/0.15)/X1337</f>
        <v>7.4564256742728111E-2</v>
      </c>
    </row>
    <row r="1338" spans="1:27" ht="13" x14ac:dyDescent="0.3">
      <c r="A1338" s="69">
        <v>45466</v>
      </c>
      <c r="B1338" s="58">
        <f t="shared" si="639"/>
        <v>23987569.962280013</v>
      </c>
      <c r="C1338" s="70">
        <f t="shared" si="640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641"/>
        <v>-8.492570208236383E-2</v>
      </c>
      <c r="H1338" s="73">
        <v>8380</v>
      </c>
      <c r="I1338" s="74">
        <f>'[10]Marketshare 2018'!$LO$13</f>
        <v>2230091177.5099998</v>
      </c>
      <c r="J1338" s="75">
        <f t="shared" si="642"/>
        <v>-3.4351318580680856E-2</v>
      </c>
      <c r="K1338" s="74">
        <f>'[10]Marketshare 2018'!$LO$67</f>
        <v>8381049.6772799995</v>
      </c>
      <c r="L1338" s="76">
        <f t="shared" si="643"/>
        <v>4.1757384241112465E-2</v>
      </c>
      <c r="M1338" s="74">
        <v>379</v>
      </c>
      <c r="N1338" s="74">
        <f>'[10]Marketshare 2018'!$LO$24</f>
        <v>216464140</v>
      </c>
      <c r="O1338" s="77">
        <f t="shared" si="644"/>
        <v>-0.10477190131008252</v>
      </c>
      <c r="P1338" s="74">
        <f>'[10]Marketshare 2018'!$LO$77</f>
        <v>4173909.9749999996</v>
      </c>
      <c r="Q1338" s="76">
        <f t="shared" si="645"/>
        <v>0.21424693023056846</v>
      </c>
      <c r="R1338" s="71">
        <f>[9]Data!$W$1333</f>
        <v>1094617.26</v>
      </c>
      <c r="S1338" s="78">
        <f t="shared" si="646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2023'!$LO$10</f>
        <v>171838896.22</v>
      </c>
      <c r="Y1338" s="78">
        <f t="shared" si="647"/>
        <v>-2.6952455617126225E-2</v>
      </c>
      <c r="Z1338" s="74">
        <f>'[11]From Apr 2023'!$LO$18</f>
        <v>1940978.0999999999</v>
      </c>
      <c r="AA1338" s="76">
        <f t="shared" si="648"/>
        <v>7.5302241137731166E-2</v>
      </c>
    </row>
    <row r="1339" spans="1:27" ht="13" x14ac:dyDescent="0.3">
      <c r="A1339" s="69">
        <v>45473</v>
      </c>
      <c r="B1339" s="58">
        <f t="shared" si="639"/>
        <v>25868211.824299991</v>
      </c>
      <c r="C1339" s="70">
        <f t="shared" si="640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641"/>
        <v>-0.24008235988777327</v>
      </c>
      <c r="H1339" s="73">
        <v>8380</v>
      </c>
      <c r="I1339" s="74">
        <f>'[10]Marketshare 2018'!$LP$13</f>
        <v>2562507703.9600005</v>
      </c>
      <c r="J1339" s="75">
        <f t="shared" si="642"/>
        <v>0.10539479588419054</v>
      </c>
      <c r="K1339" s="74">
        <f>'[10]Marketshare 2018'!$LP$67</f>
        <v>8895406.6592999995</v>
      </c>
      <c r="L1339" s="76">
        <f t="shared" si="643"/>
        <v>3.8570753023399615E-2</v>
      </c>
      <c r="M1339" s="74">
        <v>379</v>
      </c>
      <c r="N1339" s="74">
        <f>'[10]Marketshare 2018'!$LP$24</f>
        <v>255302780</v>
      </c>
      <c r="O1339" s="77">
        <f t="shared" si="644"/>
        <v>0.12761516472619672</v>
      </c>
      <c r="P1339" s="74">
        <f>'[10]Marketshare 2018'!$LP$77</f>
        <v>2914205.4449999998</v>
      </c>
      <c r="Q1339" s="76">
        <f t="shared" si="645"/>
        <v>0.12683003490992148</v>
      </c>
      <c r="R1339" s="71">
        <f>[9]Data!$W$1334</f>
        <v>1472664.0300000003</v>
      </c>
      <c r="S1339" s="78">
        <f t="shared" si="646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2023'!$LP$10</f>
        <v>237690785.44999999</v>
      </c>
      <c r="Y1339" s="78">
        <f t="shared" si="647"/>
        <v>0.22724734264849422</v>
      </c>
      <c r="Z1339" s="74">
        <f>'[11]From Apr 2023'!$LP$18</f>
        <v>2727437.29</v>
      </c>
      <c r="AA1339" s="76">
        <f t="shared" si="648"/>
        <v>7.6498191683125133E-2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3" t="s">
        <v>25</v>
      </c>
      <c r="C1" s="93"/>
      <c r="D1" s="94" t="s">
        <v>26</v>
      </c>
      <c r="E1" s="94"/>
      <c r="F1" s="95" t="s">
        <v>27</v>
      </c>
      <c r="G1" s="95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2024-07-12T10:48:56Z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