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May 2024/"/>
    </mc:Choice>
  </mc:AlternateContent>
  <xr:revisionPtr revIDLastSave="87" documentId="13_ncr:1_{1FAF03AF-DF68-4C10-ACFD-98AF1A4E8471}" xr6:coauthVersionLast="47" xr6:coauthVersionMax="47" xr10:uidLastSave="{46E821C9-7ECC-470F-ABFB-50C369C7A66B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31" i="1"/>
  <c r="X1331" i="1"/>
  <c r="P1331" i="1"/>
  <c r="N1331" i="1"/>
  <c r="K1331" i="1"/>
  <c r="I1331" i="1"/>
  <c r="Z1330" i="1"/>
  <c r="X1330" i="1"/>
  <c r="P1330" i="1"/>
  <c r="N1330" i="1"/>
  <c r="K1330" i="1"/>
  <c r="I1330" i="1"/>
  <c r="Z1329" i="1"/>
  <c r="X1329" i="1"/>
  <c r="P1329" i="1"/>
  <c r="N1329" i="1"/>
  <c r="K1329" i="1"/>
  <c r="I1329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Q1319" i="1" l="1"/>
  <c r="AA1320" i="1"/>
  <c r="AA1323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Y1330" i="1" s="1"/>
  <c r="X1278" i="1"/>
  <c r="Y1331" i="1" s="1"/>
  <c r="Z1278" i="1"/>
  <c r="X1279" i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B1297" i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B1329" i="1"/>
  <c r="B1326" i="1"/>
  <c r="B1331" i="1"/>
  <c r="B1328" i="1"/>
  <c r="B1330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Q1289" i="1"/>
  <c r="B1293" i="1"/>
  <c r="O1269" i="1"/>
  <c r="Y1269" i="1"/>
  <c r="B1271" i="1"/>
  <c r="C1324" i="1" s="1"/>
  <c r="J1273" i="1"/>
  <c r="O1277" i="1"/>
  <c r="B1279" i="1"/>
  <c r="J1281" i="1"/>
  <c r="O1285" i="1"/>
  <c r="B1287" i="1"/>
  <c r="J1289" i="1"/>
  <c r="O1293" i="1"/>
  <c r="B1295" i="1"/>
  <c r="B1268" i="1"/>
  <c r="C1321" i="1" s="1"/>
  <c r="B1276" i="1"/>
  <c r="C1329" i="1" s="1"/>
  <c r="B1284" i="1"/>
  <c r="B1292" i="1"/>
  <c r="B1270" i="1"/>
  <c r="C1323" i="1" s="1"/>
  <c r="B1278" i="1"/>
  <c r="C1331" i="1" s="1"/>
  <c r="B1286" i="1"/>
  <c r="B1294" i="1"/>
  <c r="B1267" i="1"/>
  <c r="C1320" i="1" s="1"/>
  <c r="B1275" i="1"/>
  <c r="C1328" i="1" s="1"/>
  <c r="B1283" i="1"/>
  <c r="B1291" i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S1112" i="1" s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J1093" i="1" s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O990" i="1"/>
  <c r="Q990" i="1"/>
  <c r="J1041" i="1"/>
  <c r="Q1061" i="1"/>
  <c r="L1061" i="1"/>
  <c r="AA1063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O1109" i="1"/>
  <c r="J1027" i="1"/>
  <c r="O1098" i="1"/>
  <c r="Q1098" i="1"/>
  <c r="AA1060" i="1"/>
  <c r="Y1066" i="1"/>
  <c r="AA1068" i="1"/>
  <c r="AA1111" i="1"/>
  <c r="S1113" i="1"/>
  <c r="Q1114" i="1"/>
  <c r="L1114" i="1"/>
  <c r="L865" i="1" l="1"/>
  <c r="O890" i="1"/>
  <c r="AA1108" i="1"/>
  <c r="Y879" i="1"/>
  <c r="O1062" i="1"/>
  <c r="G897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03" i="1" l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<sst xmlns="http://schemas.openxmlformats.org/spreadsheetml/2006/main" count="80" uniqueCount="39">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</sst>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  <cell r="LC13">
            <v>2585234494.8700004</v>
          </cell>
          <cell r="LD13">
            <v>2221675939.4099998</v>
          </cell>
          <cell r="LE13">
            <v>2120806709.48</v>
          </cell>
          <cell r="LF13">
            <v>2204934714.8999996</v>
          </cell>
          <cell r="LG13">
            <v>2331560828.8800001</v>
          </cell>
          <cell r="LH13">
            <v>2467007859.2299995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  <cell r="LC24">
            <v>226952405</v>
          </cell>
          <cell r="LD24">
            <v>214086512</v>
          </cell>
          <cell r="LE24">
            <v>203643735</v>
          </cell>
          <cell r="LF24">
            <v>219784855</v>
          </cell>
          <cell r="LG24">
            <v>233175610</v>
          </cell>
          <cell r="LH24">
            <v>254947945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  <cell r="LC67">
            <v>12324101.953859998</v>
          </cell>
          <cell r="LD67">
            <v>9375754.6576799992</v>
          </cell>
          <cell r="LE67">
            <v>8389364.868900001</v>
          </cell>
          <cell r="LF67">
            <v>8969947.9704000019</v>
          </cell>
          <cell r="LG67">
            <v>9926397.3945599999</v>
          </cell>
          <cell r="LH67">
            <v>9735854.2003799994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  <cell r="LC77">
            <v>4113327.5999999996</v>
          </cell>
          <cell r="LD77">
            <v>3586790.4299999997</v>
          </cell>
          <cell r="LE77">
            <v>4175021.25</v>
          </cell>
          <cell r="LF77">
            <v>5118173.55</v>
          </cell>
          <cell r="LG77">
            <v>2969612.55</v>
          </cell>
          <cell r="LH77">
            <v>4655691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  <cell r="LC10">
            <v>223390776.82999998</v>
          </cell>
          <cell r="LD10">
            <v>201036531.06999999</v>
          </cell>
          <cell r="LE10">
            <v>177837235.31999999</v>
          </cell>
          <cell r="LF10">
            <v>178395003.12</v>
          </cell>
          <cell r="LG10">
            <v>206290620</v>
          </cell>
          <cell r="LH10">
            <v>228841043.29000002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  <cell r="LC18">
            <v>2604748.0999999996</v>
          </cell>
          <cell r="LD18">
            <v>2283339.08</v>
          </cell>
          <cell r="LE18">
            <v>1997812.3099999998</v>
          </cell>
          <cell r="LF18">
            <v>2043313.4500000002</v>
          </cell>
          <cell r="LG18">
            <v>2358246.6800000002</v>
          </cell>
          <cell r="LH18">
            <v>2773706.6799999997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31"/>
  <sheetViews>
    <sheetView tabSelected="1" topLeftCell="A7" zoomScaleNormal="100" zoomScaleSheetLayoutView="100" workbookViewId="0">
      <pane xSplit="1" ySplit="2" topLeftCell="X1326" activePane="bottomRight" state="frozen"/>
      <selection pane="topRight" activeCell="B7" sqref="B7"/>
      <selection pane="bottomLeft" activeCell="A9" sqref="A9"/>
      <selection pane="bottomRight" activeCell="Z1331" sqref="Z1331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31" si="619">(I1316/I1263)-1</f>
        <v>-3.7020434790341339E-2</v>
      </c>
      <c r="K1316" s="74">
        <f>'[10]Marketshare 2018'!$KS$67</f>
        <v>8990695.7857799996</v>
      </c>
      <c r="L1316" s="76">
        <f t="shared" ref="L1316:L1331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31" si="621">(N1316/N1263)-1</f>
        <v>-1.1115412381351497E-2</v>
      </c>
      <c r="P1316" s="74">
        <f>'[10]Marketshare 2018'!$KS$77</f>
        <v>2813255.1</v>
      </c>
      <c r="Q1316" s="76">
        <f t="shared" ref="Q1316:Q1331" si="622">(P1316/0.09)/N1316</f>
        <v>0.14760479524021322</v>
      </c>
      <c r="R1316" s="71">
        <f>[9]Data!$W$1311</f>
        <v>1136595.3799999999</v>
      </c>
      <c r="S1316" s="78">
        <f t="shared" ref="S1316:S1331" si="623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31" si="624">(X1316/X1263)-1</f>
        <v>-7.4871241036262859E-3</v>
      </c>
      <c r="Z1316" s="74">
        <f>'[11]From Apr 2023'!$KS$18</f>
        <v>1906766.9899999998</v>
      </c>
      <c r="AA1316" s="76">
        <f t="shared" ref="AA1316:AA1331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2393673996.9200001</v>
      </c>
      <c r="J1321" s="75">
        <f t="shared" si="619"/>
        <v>7.1313502532908579E-2</v>
      </c>
      <c r="K1321" s="74">
        <f>'[10]Marketshare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2018'!$KX$24</f>
        <v>199765665</v>
      </c>
      <c r="O1321" s="77">
        <f t="shared" si="621"/>
        <v>-0.1456030750231696</v>
      </c>
      <c r="P1321" s="74">
        <f>'[10]Marketshare 2018'!$KX$77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184954843.77000001</v>
      </c>
      <c r="Y1321" s="78">
        <f t="shared" si="624"/>
        <v>4.5729244589011842E-2</v>
      </c>
      <c r="Z1321" s="74">
        <f>'[11]From Apr 2023'!$KX$18</f>
        <v>2137710.5500000003</v>
      </c>
      <c r="AA1321" s="76">
        <f t="shared" si="625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2488245375.27</v>
      </c>
      <c r="J1322" s="75">
        <f t="shared" si="619"/>
        <v>-2.1611424988542294E-2</v>
      </c>
      <c r="K1322" s="74">
        <f>'[10]Marketshare 2018'!$KY$67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2018'!$KY$24</f>
        <v>228445055</v>
      </c>
      <c r="O1322" s="77">
        <f t="shared" si="621"/>
        <v>-0.13870626242908268</v>
      </c>
      <c r="P1322" s="74">
        <f>'[10]Marketshare 2018'!$KY$77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228412723.51999998</v>
      </c>
      <c r="Y1322" s="78">
        <f t="shared" si="624"/>
        <v>0.21200929903829335</v>
      </c>
      <c r="Z1322" s="74">
        <f>'[11]From Apr 2023'!$KY$18</f>
        <v>2591453.13</v>
      </c>
      <c r="AA1322" s="76">
        <f t="shared" si="625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2335965121.7399998</v>
      </c>
      <c r="J1323" s="75">
        <f t="shared" si="619"/>
        <v>-8.7272315731522832E-2</v>
      </c>
      <c r="K1323" s="74">
        <f>'[10]Marketshare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2018'!$KZ$24</f>
        <v>195882000</v>
      </c>
      <c r="O1323" s="77">
        <f t="shared" si="621"/>
        <v>-0.33550911056963939</v>
      </c>
      <c r="P1323" s="74">
        <f>'[10]Marketshare 2018'!$KZ$77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197800286.22000003</v>
      </c>
      <c r="Y1323" s="78">
        <f t="shared" si="624"/>
        <v>-0.15024604173759093</v>
      </c>
      <c r="Z1323" s="74">
        <f>'[11]From Apr 2023'!$KZ$18</f>
        <v>2218808.2999999998</v>
      </c>
      <c r="AA1323" s="76">
        <f t="shared" si="625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2121941072.3200002</v>
      </c>
      <c r="J1324" s="75">
        <f t="shared" si="619"/>
        <v>-7.2332909999844208E-2</v>
      </c>
      <c r="K1324" s="74">
        <f>'[10]Marketshare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2018'!$LA$24</f>
        <v>177203045</v>
      </c>
      <c r="O1324" s="77">
        <f t="shared" si="621"/>
        <v>-0.27863755620281661</v>
      </c>
      <c r="P1324" s="74">
        <f>'[10]Marketshare 2018'!$LA$77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173190666.32999998</v>
      </c>
      <c r="Y1324" s="78">
        <f t="shared" si="624"/>
        <v>-9.9837433838791401E-2</v>
      </c>
      <c r="Z1324" s="74">
        <f>'[11]From Apr 2023'!$LA$18</f>
        <v>2042530.9900000002</v>
      </c>
      <c r="AA1324" s="76">
        <f t="shared" si="625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6">+K1325+P1325+R1325+U1325+V1325+Z1325</f>
        <v>24555027.590239979</v>
      </c>
      <c r="C1325" s="70">
        <f t="shared" ref="C1325:C1331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8">(E1325/E1272)-1</f>
        <v>7.3833775646250377E-2</v>
      </c>
      <c r="H1325" s="73">
        <v>8019</v>
      </c>
      <c r="I1325" s="74">
        <f>'[10]Marketshare 2018'!$LB$13</f>
        <v>2351370966.1800003</v>
      </c>
      <c r="J1325" s="75">
        <f t="shared" si="619"/>
        <v>0.13675576913486132</v>
      </c>
      <c r="K1325" s="74">
        <f>'[10]Marketshare 2018'!$LB$67</f>
        <v>9975126.00024</v>
      </c>
      <c r="L1325" s="76">
        <f t="shared" si="620"/>
        <v>4.7136217521670069E-2</v>
      </c>
      <c r="M1325" s="74">
        <v>382</v>
      </c>
      <c r="N1325" s="74">
        <f>'[10]Marketshare 2018'!$LB$24</f>
        <v>185867565</v>
      </c>
      <c r="O1325" s="77">
        <f t="shared" si="621"/>
        <v>-0.18201702009565868</v>
      </c>
      <c r="P1325" s="74">
        <f>'[10]Marketshare 2018'!$LB$77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180730756.64999998</v>
      </c>
      <c r="Y1325" s="78">
        <f t="shared" si="624"/>
        <v>9.7160918364851412E-3</v>
      </c>
      <c r="Z1325" s="74">
        <f>'[11]From Apr 2023'!$LB$18</f>
        <v>2019522.92</v>
      </c>
      <c r="AA1325" s="76">
        <f t="shared" si="625"/>
        <v>7.4494714584781407E-2</v>
      </c>
    </row>
    <row r="1326" spans="1:27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8019</v>
      </c>
      <c r="I1326" s="74">
        <f>'[10]Marketshare 2018'!$LC$13</f>
        <v>2585234494.8700004</v>
      </c>
      <c r="J1326" s="75">
        <f t="shared" si="619"/>
        <v>5.5421158010972249E-2</v>
      </c>
      <c r="K1326" s="74">
        <f>'[10]Marketshare 2018'!$LC$67</f>
        <v>12324101.953859998</v>
      </c>
      <c r="L1326" s="76">
        <f t="shared" si="620"/>
        <v>5.2967909265378185E-2</v>
      </c>
      <c r="M1326" s="74">
        <v>382</v>
      </c>
      <c r="N1326" s="74">
        <f>'[10]Marketshare 2018'!$LC$24</f>
        <v>226952405</v>
      </c>
      <c r="O1326" s="77">
        <f t="shared" si="621"/>
        <v>9.7173465516800395E-2</v>
      </c>
      <c r="P1326" s="74">
        <f>'[10]Marketshare 2018'!$LC$77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2737</v>
      </c>
      <c r="X1326" s="74">
        <f>'[11]From Apr 2023'!$LC$10</f>
        <v>223390776.82999998</v>
      </c>
      <c r="Y1326" s="78">
        <f t="shared" si="624"/>
        <v>0.19734548288957088</v>
      </c>
      <c r="Z1326" s="74">
        <f>'[11]From Apr 2023'!$LC$18</f>
        <v>2604748.0999999996</v>
      </c>
      <c r="AA1326" s="76">
        <f t="shared" si="625"/>
        <v>7.7733680771198799E-2</v>
      </c>
    </row>
    <row r="1327" spans="1:27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8019</v>
      </c>
      <c r="I1327" s="74">
        <f>'[10]Marketshare 2018'!$LD$13</f>
        <v>2221675939.4099998</v>
      </c>
      <c r="J1327" s="75">
        <f t="shared" si="619"/>
        <v>-6.5947611142735618E-2</v>
      </c>
      <c r="K1327" s="74">
        <f>'[10]Marketshare 2018'!$LD$67</f>
        <v>9375754.6576799992</v>
      </c>
      <c r="L1327" s="76">
        <f t="shared" si="620"/>
        <v>4.6890300202677294E-2</v>
      </c>
      <c r="M1327" s="74">
        <v>382</v>
      </c>
      <c r="N1327" s="74">
        <f>'[10]Marketshare 2018'!$LD$24</f>
        <v>214086512</v>
      </c>
      <c r="O1327" s="77">
        <f t="shared" si="621"/>
        <v>-8.5668646616844368E-3</v>
      </c>
      <c r="P1327" s="74">
        <f>'[10]Marketshare 2018'!$LD$77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2737</v>
      </c>
      <c r="X1327" s="74">
        <f>'[11]From Apr 2023'!$LD$10</f>
        <v>201036531.06999999</v>
      </c>
      <c r="Y1327" s="78">
        <f t="shared" si="624"/>
        <v>-0.11804557133814264</v>
      </c>
      <c r="Z1327" s="74">
        <f>'[11]From Apr 2023'!$LD$18</f>
        <v>2283339.08</v>
      </c>
      <c r="AA1327" s="76">
        <f t="shared" si="625"/>
        <v>7.5718877819439756E-2</v>
      </c>
    </row>
    <row r="1328" spans="1:27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8019</v>
      </c>
      <c r="I1328" s="74">
        <f>'[10]Marketshare 2018'!$LE$13</f>
        <v>2120806709.48</v>
      </c>
      <c r="J1328" s="75">
        <f t="shared" si="619"/>
        <v>-8.9848278617237542E-2</v>
      </c>
      <c r="K1328" s="74">
        <f>'[10]Marketshare 2018'!$LE$67</f>
        <v>8389364.868900001</v>
      </c>
      <c r="L1328" s="76">
        <f t="shared" si="620"/>
        <v>4.3952692526541187E-2</v>
      </c>
      <c r="M1328" s="74">
        <v>382</v>
      </c>
      <c r="N1328" s="74">
        <f>'[10]Marketshare 2018'!$LE$24</f>
        <v>203643735</v>
      </c>
      <c r="O1328" s="77">
        <f t="shared" si="621"/>
        <v>-0.10753658253915777</v>
      </c>
      <c r="P1328" s="74">
        <f>'[10]Marketshare 2018'!$LE$77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2737</v>
      </c>
      <c r="X1328" s="74">
        <f>'[11]From Apr 2023'!$LE$10</f>
        <v>177837235.31999999</v>
      </c>
      <c r="Y1328" s="78">
        <f t="shared" si="624"/>
        <v>-9.9599158765787066E-2</v>
      </c>
      <c r="Z1328" s="74">
        <f>'[11]From Apr 2023'!$LE$18</f>
        <v>1997812.3099999998</v>
      </c>
      <c r="AA1328" s="76">
        <f t="shared" si="625"/>
        <v>7.4892913789216309E-2</v>
      </c>
    </row>
    <row r="1329" spans="1:27" s="80" customFormat="1" ht="13" x14ac:dyDescent="0.3">
      <c r="A1329" s="69">
        <v>45403</v>
      </c>
      <c r="B1329" s="58">
        <f t="shared" si="626"/>
        <v>24657239.290400032</v>
      </c>
      <c r="C1329" s="70">
        <f t="shared" si="627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8019</v>
      </c>
      <c r="I1329" s="74">
        <f>'[10]Marketshare 2018'!$LF$13</f>
        <v>2204934714.8999996</v>
      </c>
      <c r="J1329" s="75">
        <f t="shared" si="619"/>
        <v>-1.7539959536790994E-2</v>
      </c>
      <c r="K1329" s="74">
        <f>'[10]Marketshare 2018'!$LF$67</f>
        <v>8969947.9704000019</v>
      </c>
      <c r="L1329" s="76">
        <f t="shared" si="620"/>
        <v>4.520137847460947E-2</v>
      </c>
      <c r="M1329" s="74">
        <v>382</v>
      </c>
      <c r="N1329" s="74">
        <f>'[10]Marketshare 2018'!$LF$24</f>
        <v>219784855</v>
      </c>
      <c r="O1329" s="77">
        <f t="shared" si="621"/>
        <v>6.147667810537305E-2</v>
      </c>
      <c r="P1329" s="74">
        <f>'[10]Marketshare 2018'!$LF$77</f>
        <v>5118173.55</v>
      </c>
      <c r="Q1329" s="76">
        <f t="shared" si="622"/>
        <v>0.25874665021846022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2737</v>
      </c>
      <c r="X1329" s="74">
        <f>'[11]From Apr 2023'!$LF$10</f>
        <v>178395003.12</v>
      </c>
      <c r="Y1329" s="78">
        <f t="shared" si="624"/>
        <v>3.2188471906474003E-2</v>
      </c>
      <c r="Z1329" s="74">
        <f>'[11]From Apr 2023'!$LF$18</f>
        <v>2043313.4500000002</v>
      </c>
      <c r="AA1329" s="76">
        <f t="shared" si="625"/>
        <v>7.6359143633095886E-2</v>
      </c>
    </row>
    <row r="1330" spans="1:27" s="80" customFormat="1" ht="13" x14ac:dyDescent="0.3">
      <c r="A1330" s="69">
        <v>45410</v>
      </c>
      <c r="B1330" s="58">
        <f t="shared" si="626"/>
        <v>23933961.314559992</v>
      </c>
      <c r="C1330" s="70">
        <f t="shared" si="627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8"/>
        <v>8.7195563110145979E-2</v>
      </c>
      <c r="H1330" s="73">
        <v>8019</v>
      </c>
      <c r="I1330" s="74">
        <f>'[10]Marketshare 2018'!$LG$13</f>
        <v>2331560828.8800001</v>
      </c>
      <c r="J1330" s="75">
        <f t="shared" si="619"/>
        <v>0.19817538513182198</v>
      </c>
      <c r="K1330" s="74">
        <f>'[10]Marketshare 2018'!$LG$67</f>
        <v>9926397.3945599999</v>
      </c>
      <c r="L1330" s="76">
        <f t="shared" si="620"/>
        <v>4.7304493632697127E-2</v>
      </c>
      <c r="M1330" s="74">
        <v>382</v>
      </c>
      <c r="N1330" s="74">
        <f>'[10]Marketshare 2018'!$LG$24</f>
        <v>233175610</v>
      </c>
      <c r="O1330" s="77">
        <f t="shared" si="621"/>
        <v>0.12429490668858856</v>
      </c>
      <c r="P1330" s="74">
        <f>'[10]Marketshare 2018'!$LG$77</f>
        <v>2969612.55</v>
      </c>
      <c r="Q1330" s="76">
        <f t="shared" si="622"/>
        <v>0.14150577326676661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2737</v>
      </c>
      <c r="X1330" s="74">
        <f>'[11]From Apr 2023'!$LG$10</f>
        <v>206290620</v>
      </c>
      <c r="Y1330" s="78">
        <f t="shared" si="624"/>
        <v>0.21618910404096225</v>
      </c>
      <c r="Z1330" s="74">
        <f>'[11]From Apr 2023'!$LG$18</f>
        <v>2358246.6800000002</v>
      </c>
      <c r="AA1330" s="76">
        <f t="shared" si="625"/>
        <v>7.6211145874365671E-2</v>
      </c>
    </row>
    <row r="1331" spans="1:27" s="80" customFormat="1" ht="13" x14ac:dyDescent="0.3">
      <c r="A1331" s="69">
        <v>45417</v>
      </c>
      <c r="B1331" s="58">
        <f t="shared" si="626"/>
        <v>26253662.020380016</v>
      </c>
      <c r="C1331" s="70">
        <f t="shared" si="627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8"/>
        <v>-0.11238851257919225</v>
      </c>
      <c r="H1331" s="73">
        <v>8019</v>
      </c>
      <c r="I1331" s="74">
        <f>'[10]Marketshare 2018'!$LH$13</f>
        <v>2467007859.2299995</v>
      </c>
      <c r="J1331" s="75">
        <f t="shared" si="619"/>
        <v>-0.10874953358534289</v>
      </c>
      <c r="K1331" s="74">
        <f>'[10]Marketshare 2018'!$LH$67</f>
        <v>9735854.2003799994</v>
      </c>
      <c r="L1331" s="76">
        <f t="shared" si="620"/>
        <v>4.3849133831200621E-2</v>
      </c>
      <c r="M1331" s="74">
        <v>382</v>
      </c>
      <c r="N1331" s="74">
        <f>'[10]Marketshare 2018'!$LH$24</f>
        <v>254947945</v>
      </c>
      <c r="O1331" s="77">
        <f t="shared" si="621"/>
        <v>0.10301391517674574</v>
      </c>
      <c r="P1331" s="74">
        <f>'[10]Marketshare 2018'!$LH$77</f>
        <v>4655691</v>
      </c>
      <c r="Q1331" s="76">
        <f t="shared" si="622"/>
        <v>0.2029037731604387</v>
      </c>
      <c r="R1331" s="71">
        <f>[9]Data!$W$1326</f>
        <v>1466178.6600000001</v>
      </c>
      <c r="S1331" s="78">
        <f t="shared" si="623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2737</v>
      </c>
      <c r="X1331" s="74">
        <f>'[11]From Apr 2023'!$LH$10</f>
        <v>228841043.29000002</v>
      </c>
      <c r="Y1331" s="78">
        <f t="shared" si="624"/>
        <v>-1.5055095287994646E-2</v>
      </c>
      <c r="Z1331" s="74">
        <f>'[11]From Apr 2023'!$LH$18</f>
        <v>2773706.6799999997</v>
      </c>
      <c r="AA1331" s="76">
        <f t="shared" si="625"/>
        <v>8.080446409796066E-2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2024-05-28T13:53:33Z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