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pr 2024/"/>
    </mc:Choice>
  </mc:AlternateContent>
  <xr:revisionPtr revIDLastSave="10" documentId="13_ncr:1_{6E321B3E-2201-472A-AEAB-90B1D42A3AF4}" xr6:coauthVersionLast="47" xr6:coauthVersionMax="47" xr10:uidLastSave="{155F3D2C-259B-46D6-B31F-C9EE773EE72F}"/>
  <bookViews>
    <workbookView xWindow="1520" yWindow="360" windowWidth="10890" windowHeight="972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30" i="1" l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0" i="1" l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L1329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L1325" i="1" l="1"/>
  <c r="Q1322" i="1"/>
  <c r="AA1323" i="1"/>
  <c r="Q1319" i="1"/>
  <c r="AA1320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L1317" i="1"/>
  <c r="Q1318" i="1"/>
  <c r="AA1327" i="1"/>
  <c r="AA1330" i="1"/>
  <c r="Q1316" i="1"/>
  <c r="Q1320" i="1"/>
  <c r="AA1321" i="1"/>
  <c r="L1323" i="1"/>
  <c r="AA1325" i="1"/>
  <c r="AA1329" i="1"/>
  <c r="Q1328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Y1330" i="1" s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Y846" i="1"/>
  <c r="L934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S929" i="1"/>
  <c r="J1050" i="1"/>
  <c r="L1060" i="1"/>
  <c r="J1017" i="1"/>
  <c r="J985" i="1"/>
  <c r="L993" i="1"/>
  <c r="G826" i="1"/>
  <c r="S1015" i="1"/>
  <c r="S1052" i="1"/>
  <c r="S1013" i="1"/>
  <c r="O990" i="1"/>
  <c r="Q990" i="1"/>
  <c r="J1041" i="1"/>
  <c r="Q1061" i="1"/>
  <c r="L1061" i="1"/>
  <c r="AA1063" i="1"/>
  <c r="O1062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L1108" i="1"/>
  <c r="Q915" i="1"/>
  <c r="AA877" i="1"/>
  <c r="S1088" i="1"/>
  <c r="Q1046" i="1"/>
  <c r="AA1049" i="1"/>
  <c r="O1108" i="1"/>
  <c r="Y925" i="1"/>
  <c r="Y1090" i="1"/>
  <c r="J1073" i="1"/>
  <c r="S1095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AA1021" i="1" l="1"/>
  <c r="O953" i="1"/>
  <c r="Y954" i="1"/>
  <c r="Y973" i="1"/>
  <c r="S990" i="1"/>
  <c r="J1003" i="1"/>
  <c r="Y1021" i="1"/>
  <c r="G986" i="1"/>
  <c r="Q966" i="1"/>
  <c r="AA981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O937" i="1"/>
  <c r="L943" i="1"/>
  <c r="J935" i="1"/>
  <c r="O970" i="1"/>
  <c r="Y992" i="1"/>
  <c r="S1014" i="1"/>
  <c r="AA969" i="1"/>
  <c r="L1007" i="1"/>
  <c r="O909" i="1"/>
  <c r="O944" i="1"/>
  <c r="O950" i="1"/>
  <c r="O952" i="1"/>
  <c r="J1011" i="1"/>
  <c r="O945" i="1"/>
  <c r="AA954" i="1"/>
  <c r="Q970" i="1"/>
  <c r="Q974" i="1"/>
  <c r="L999" i="1"/>
  <c r="L1003" i="1"/>
  <c r="G959" i="1"/>
  <c r="S994" i="1"/>
  <c r="Q1047" i="1"/>
  <c r="J927" i="1"/>
  <c r="O948" i="1"/>
  <c r="S979" i="1"/>
  <c r="Y988" i="1"/>
  <c r="G1025" i="1"/>
  <c r="G1033" i="1"/>
  <c r="Q1024" i="1"/>
  <c r="Q1029" i="1"/>
  <c r="Q1037" i="1"/>
  <c r="S1049" i="1"/>
  <c r="O1043" i="1"/>
  <c r="O968" i="1"/>
  <c r="O890" i="1"/>
  <c r="Y879" i="1"/>
  <c r="J952" i="1"/>
  <c r="O923" i="1"/>
  <c r="L859" i="1"/>
  <c r="L865" i="1"/>
  <c r="Q870" i="1"/>
  <c r="Q872" i="1"/>
  <c r="Q884" i="1"/>
  <c r="Q886" i="1"/>
  <c r="Q890" i="1"/>
  <c r="L893" i="1"/>
  <c r="Q906" i="1"/>
  <c r="G897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1077" i="1"/>
  <c r="C898" i="1"/>
  <c r="C1059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<sst xmlns="http://schemas.openxmlformats.org/spreadsheetml/2006/main" count="80" uniqueCount="39">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</sst>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30"/>
  <sheetViews>
    <sheetView tabSelected="1" topLeftCell="A7" zoomScaleNormal="100" zoomScaleSheetLayoutView="100" workbookViewId="0">
      <pane xSplit="1" ySplit="2" topLeftCell="B1323" activePane="bottomRight" state="frozen"/>
      <selection pane="topRight" activeCell="B7" sqref="B7"/>
      <selection pane="bottomLeft" activeCell="A9" sqref="A9"/>
      <selection pane="bottomRight" activeCell="D1330" sqref="D133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0" si="619">(I1316/I1263)-1</f>
        <v>-3.7020434790341339E-2</v>
      </c>
      <c r="K1316" s="74">
        <f>'[10]Marketshare 2018'!$KS$67</f>
        <v>8990695.7857799996</v>
      </c>
      <c r="L1316" s="76">
        <f t="shared" ref="L1316:L1330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0" si="621">(N1316/N1263)-1</f>
        <v>-1.1115412381351497E-2</v>
      </c>
      <c r="P1316" s="74">
        <f>'[10]Marketshare 2018'!$KS$77</f>
        <v>2813255.1</v>
      </c>
      <c r="Q1316" s="76">
        <f t="shared" ref="Q1316:Q1330" si="622">(P1316/0.09)/N1316</f>
        <v>0.14760479524021322</v>
      </c>
      <c r="R1316" s="71">
        <f>[9]Data!$W$1311</f>
        <v>1136595.3799999999</v>
      </c>
      <c r="S1316" s="78">
        <f t="shared" ref="S1316:S1330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0" si="624">(X1316/X1263)-1</f>
        <v>-7.4871241036262859E-3</v>
      </c>
      <c r="Z1316" s="74">
        <f>'[11]From Apr 2023'!$KS$18</f>
        <v>1906766.9899999998</v>
      </c>
      <c r="AA1316" s="76">
        <f t="shared" ref="AA1316:AA1330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88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88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88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88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88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30" s="80" customFormat="1" ht="13" x14ac:dyDescent="0.3">
      <c r="A1325" s="69">
        <v>45375</v>
      </c>
      <c r="B1325" s="58">
        <f t="shared" ref="B1325:B1330" si="626">+K1325+P1325+R1325+U1325+V1325+Z1325</f>
        <v>24555027.590239979</v>
      </c>
      <c r="C1325" s="70">
        <f t="shared" ref="C1325:C1330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0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88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30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88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30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88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30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88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88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88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2024-05-06T10:38:13Z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