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96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<sst xmlns="http://schemas.openxmlformats.org/spreadsheetml/2006/main" count="64" uniqueCount="28">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</sst>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50730896"/>
        <c:axId val="53924881"/>
      </c:lineChart>
      <c:dateAx>
        <c:axId val="50730896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392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11"/>
        <c:crosses val="autoZero"/>
        <c:auto val="0"/>
        <c:lblOffset val="100"/>
        <c:tickLblSkip val="2"/>
        <c:noMultiLvlLbl val="0"/>
      </c:catAx>
      <c:valAx>
        <c:axId val="5839211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1882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auto val="0"/>
        <c:lblOffset val="100"/>
        <c:tickLblSkip val="2"/>
        <c:noMultiLvlLbl val="0"/>
      </c:catAx>
      <c:valAx>
        <c:axId val="3214053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Route%20Oper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</row>
      </sheetData>
      <sheetData sheetId="5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</v>
          </cell>
          <cell r="F15">
            <v>2527565077.8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</v>
          </cell>
          <cell r="K15">
            <v>2234625081.4300003</v>
          </cell>
          <cell r="L15">
            <v>1972086516.6099997</v>
          </cell>
          <cell r="M15">
            <v>1944583278.9</v>
          </cell>
          <cell r="N15">
            <v>2099950619.1900003</v>
          </cell>
          <cell r="O15">
            <v>2490917031.6499996</v>
          </cell>
          <cell r="P15">
            <v>2224554514.34</v>
          </cell>
          <cell r="Q15">
            <v>2246113215.13</v>
          </cell>
          <cell r="R15">
            <v>2215404507.8</v>
          </cell>
          <cell r="S15">
            <v>2470912828.57</v>
          </cell>
          <cell r="T15">
            <v>2413033960.64</v>
          </cell>
          <cell r="U15">
            <v>2321531288.85</v>
          </cell>
          <cell r="V15">
            <v>2088335950.92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2113076675.87</v>
          </cell>
          <cell r="AA15">
            <v>2214071680.2</v>
          </cell>
          <cell r="AB15">
            <v>2507401565.9700003</v>
          </cell>
          <cell r="AC15">
            <v>2344431793.45</v>
          </cell>
          <cell r="AD15">
            <v>2236841809.64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2204879549.62</v>
          </cell>
          <cell r="AI15">
            <v>2074649938.36</v>
          </cell>
          <cell r="AJ15">
            <v>2257299279.42</v>
          </cell>
          <cell r="AK15">
            <v>2523796382.03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</v>
          </cell>
          <cell r="AR15">
            <v>1648151409.0600002</v>
          </cell>
          <cell r="AS15">
            <v>2241675015.7</v>
          </cell>
          <cell r="AT15">
            <v>2430996204.41</v>
          </cell>
          <cell r="AU15">
            <v>2174583698.82</v>
          </cell>
          <cell r="AV15">
            <v>2243755570.84</v>
          </cell>
          <cell r="AW15">
            <v>2265205554</v>
          </cell>
          <cell r="AX15">
            <v>2541663935.92</v>
          </cell>
          <cell r="AY15">
            <v>2330192988.52</v>
          </cell>
          <cell r="AZ15">
            <v>2312773921.62</v>
          </cell>
          <cell r="BA15">
            <v>2383595839.5</v>
          </cell>
          <cell r="BB15">
            <v>2595047010.41</v>
          </cell>
          <cell r="BC15">
            <v>2302428927.2299995</v>
          </cell>
          <cell r="BD15">
            <v>2026837461.5</v>
          </cell>
          <cell r="BE15">
            <v>2076094795.33</v>
          </cell>
          <cell r="BF15">
            <v>2389697585.12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</v>
          </cell>
          <cell r="BK15">
            <v>2149494672.23</v>
          </cell>
          <cell r="BL15">
            <v>2176310609.57</v>
          </cell>
          <cell r="BM15">
            <v>2234861430.05</v>
          </cell>
          <cell r="BN15">
            <v>2154279527.22</v>
          </cell>
          <cell r="BO15">
            <v>2620501606.97</v>
          </cell>
          <cell r="BP15">
            <v>2385713310.23</v>
          </cell>
          <cell r="BQ15">
            <v>2247519633.51</v>
          </cell>
          <cell r="BR15">
            <v>2119528455.77</v>
          </cell>
          <cell r="BS15">
            <v>2423531361.99</v>
          </cell>
          <cell r="BT15">
            <v>2511252950.95</v>
          </cell>
          <cell r="BU15">
            <v>2354688711.52</v>
          </cell>
          <cell r="BV15">
            <v>2150030705.23</v>
          </cell>
          <cell r="BW15">
            <v>2322814251.16</v>
          </cell>
          <cell r="BX15">
            <v>2459329523.67</v>
          </cell>
          <cell r="BY15">
            <v>2367171164.7200003</v>
          </cell>
          <cell r="BZ15">
            <v>2270836990.19</v>
          </cell>
          <cell r="CA15">
            <v>2164240668.95</v>
          </cell>
          <cell r="CB15">
            <v>2767776723.88</v>
          </cell>
          <cell r="CC15">
            <v>2527827330.68</v>
          </cell>
          <cell r="CD15">
            <v>2321442259.0699997</v>
          </cell>
          <cell r="CE15">
            <v>2248298348.3</v>
          </cell>
          <cell r="CF15">
            <v>2326898382.0099998</v>
          </cell>
          <cell r="CG15">
            <v>2525583738.47</v>
          </cell>
          <cell r="CH15">
            <v>2290232223.0099998</v>
          </cell>
          <cell r="CI15">
            <v>2171014799.21</v>
          </cell>
          <cell r="CJ15">
            <v>2273615180.81</v>
          </cell>
          <cell r="CK15">
            <v>2666795341.76</v>
          </cell>
          <cell r="CL15">
            <v>2587336103.72</v>
          </cell>
          <cell r="CM15">
            <v>2653581382.53</v>
          </cell>
          <cell r="CN15">
            <v>2670671923.86</v>
          </cell>
          <cell r="CO15">
            <v>2500374274.76</v>
          </cell>
          <cell r="CP15">
            <v>2478709371.72</v>
          </cell>
          <cell r="CQ15">
            <v>2192423714.2200003</v>
          </cell>
          <cell r="CR15">
            <v>2061627873.07</v>
          </cell>
          <cell r="CS15">
            <v>2348961023.34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</row>
        <row r="69">
          <cell r="B69">
            <v>11693796.7536</v>
          </cell>
          <cell r="C69">
            <v>9364128.621299999</v>
          </cell>
          <cell r="D69">
            <v>8730877.4982</v>
          </cell>
          <cell r="E69">
            <v>8573727.231</v>
          </cell>
          <cell r="F69">
            <v>10829006.9154</v>
          </cell>
          <cell r="G69">
            <v>10821845.7126</v>
          </cell>
          <cell r="H69">
            <v>8848083.1761</v>
          </cell>
          <cell r="I69">
            <v>8564567.2497</v>
          </cell>
          <cell r="J69">
            <v>9036222.6339</v>
          </cell>
          <cell r="K69">
            <v>9863236.9521</v>
          </cell>
          <cell r="L69">
            <v>8501817.932100002</v>
          </cell>
          <cell r="M69">
            <v>8708433.6015</v>
          </cell>
          <cell r="N69">
            <v>9329473.9854</v>
          </cell>
          <cell r="O69">
            <v>11208492.666</v>
          </cell>
          <cell r="P69">
            <v>9267063.868800001</v>
          </cell>
          <cell r="Q69">
            <v>9421327.215</v>
          </cell>
          <cell r="R69">
            <v>9299959.521300001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</v>
          </cell>
          <cell r="W69">
            <v>9929779.3809</v>
          </cell>
          <cell r="X69">
            <v>10982004.012899999</v>
          </cell>
          <cell r="Y69">
            <v>9547855.935299998</v>
          </cell>
          <cell r="Z69">
            <v>8818763.570999999</v>
          </cell>
          <cell r="AA69">
            <v>9611593.8912</v>
          </cell>
          <cell r="AB69">
            <v>11614302.6183</v>
          </cell>
          <cell r="AC69">
            <v>9719465.207399998</v>
          </cell>
          <cell r="AD69">
            <v>9128151.882</v>
          </cell>
          <cell r="AE69">
            <v>9059167.7658</v>
          </cell>
          <cell r="AF69">
            <v>10643597.4951</v>
          </cell>
          <cell r="AG69">
            <v>10358247.2832</v>
          </cell>
          <cell r="AH69">
            <v>9296026.8066</v>
          </cell>
          <cell r="AI69">
            <v>8967060.6696</v>
          </cell>
          <cell r="AJ69">
            <v>9675676.2618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8864385.4413</v>
          </cell>
          <cell r="AR69">
            <v>8343677.126699999</v>
          </cell>
          <cell r="AS69">
            <v>9597763.806300001</v>
          </cell>
          <cell r="AT69">
            <v>10797398.454599999</v>
          </cell>
          <cell r="AU69">
            <v>9528005.1825</v>
          </cell>
          <cell r="AV69">
            <v>10082981.5155</v>
          </cell>
          <cell r="AW69">
            <v>8824686.844499998</v>
          </cell>
          <cell r="AX69">
            <v>11057180.5458</v>
          </cell>
          <cell r="AY69">
            <v>9631222.5663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8756195.047200002</v>
          </cell>
          <cell r="BE69">
            <v>8796295.042200001</v>
          </cell>
          <cell r="BF69">
            <v>10632248.218799999</v>
          </cell>
          <cell r="BG69">
            <v>11981588.4009</v>
          </cell>
          <cell r="BH69">
            <v>9338904.4176</v>
          </cell>
          <cell r="BI69">
            <v>8345459.387699999</v>
          </cell>
          <cell r="BJ69">
            <v>9728512.4187</v>
          </cell>
          <cell r="BK69">
            <v>9999692.9442</v>
          </cell>
          <cell r="BL69">
            <v>9359060.4657</v>
          </cell>
          <cell r="BM69">
            <v>9406244.7999</v>
          </cell>
          <cell r="BN69">
            <v>8856697.9284</v>
          </cell>
          <cell r="BO69">
            <v>11758879.322099999</v>
          </cell>
          <cell r="BP69">
            <v>9885100.225499999</v>
          </cell>
          <cell r="BQ69">
            <v>9003223.5813</v>
          </cell>
          <cell r="BR69">
            <v>8877370.106699998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</v>
          </cell>
          <cell r="BW69">
            <v>10650767.2533</v>
          </cell>
          <cell r="BX69">
            <v>11179905.2406</v>
          </cell>
          <cell r="BY69">
            <v>9540105.158699999</v>
          </cell>
          <cell r="BZ69">
            <v>9175222.9071</v>
          </cell>
          <cell r="CA69">
            <v>8955325.0422</v>
          </cell>
          <cell r="CB69">
            <v>11690225.0568</v>
          </cell>
          <cell r="CC69">
            <v>10854031.751999998</v>
          </cell>
          <cell r="CD69">
            <v>9924189.8886</v>
          </cell>
          <cell r="CE69">
            <v>8733977.8371</v>
          </cell>
          <cell r="CF69">
            <v>10027046.1996</v>
          </cell>
          <cell r="CG69">
            <v>11522164.3794</v>
          </cell>
          <cell r="CH69">
            <v>9613079.5842</v>
          </cell>
          <cell r="CI69">
            <v>9387801.8451</v>
          </cell>
          <cell r="CJ69">
            <v>9425321.373599999</v>
          </cell>
          <cell r="CK69">
            <v>11594012.918399999</v>
          </cell>
          <cell r="CL69">
            <v>12323710.188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</v>
          </cell>
          <cell r="CQ69">
            <v>9578213.719200002</v>
          </cell>
          <cell r="CR69">
            <v>8263088.866799999</v>
          </cell>
          <cell r="CS69">
            <v>10313213.730299998</v>
          </cell>
        </row>
        <row r="79">
          <cell r="B79">
            <v>6092638.425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4365730.35</v>
          </cell>
          <cell r="H79">
            <v>4308660.45</v>
          </cell>
          <cell r="I79">
            <v>2758060.8</v>
          </cell>
          <cell r="J79">
            <v>5770040.399999999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4596083.1</v>
          </cell>
          <cell r="R79">
            <v>5800679.55</v>
          </cell>
          <cell r="S79">
            <v>5249288.25</v>
          </cell>
          <cell r="T79">
            <v>4461353.774999999</v>
          </cell>
          <cell r="U79">
            <v>5435910.899999999</v>
          </cell>
          <cell r="V79">
            <v>3303949.9499999997</v>
          </cell>
          <cell r="W79">
            <v>2793984.975</v>
          </cell>
          <cell r="X79">
            <v>4709842.875</v>
          </cell>
          <cell r="Y79">
            <v>4763799.9063</v>
          </cell>
          <cell r="Z79">
            <v>4536146.925</v>
          </cell>
          <cell r="AA79">
            <v>3517213.275</v>
          </cell>
          <cell r="AB79">
            <v>4360633.425</v>
          </cell>
          <cell r="AC79">
            <v>5523646.725</v>
          </cell>
          <cell r="AD79">
            <v>3280388.85</v>
          </cell>
          <cell r="AE79">
            <v>4475229.975</v>
          </cell>
          <cell r="AF79">
            <v>4398634.35</v>
          </cell>
          <cell r="AG79">
            <v>5568032.024999999</v>
          </cell>
          <cell r="AH79">
            <v>5997004.425</v>
          </cell>
          <cell r="AI79">
            <v>2743141.05</v>
          </cell>
          <cell r="AJ79">
            <v>3083190.975</v>
          </cell>
          <cell r="AK79">
            <v>4504494.6</v>
          </cell>
          <cell r="AL79">
            <v>4268567.475</v>
          </cell>
          <cell r="AM79">
            <v>3788629.65</v>
          </cell>
          <cell r="AN79">
            <v>4601457.225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6471563.175</v>
          </cell>
          <cell r="AS79">
            <v>3901337.0999999996</v>
          </cell>
          <cell r="AT79">
            <v>3377229.975</v>
          </cell>
          <cell r="AU79">
            <v>4803276.825</v>
          </cell>
          <cell r="AV79">
            <v>6652506.375</v>
          </cell>
          <cell r="AW79">
            <v>4039530.525</v>
          </cell>
          <cell r="AX79">
            <v>4426884.45</v>
          </cell>
          <cell r="AY79">
            <v>4386473.774999999</v>
          </cell>
          <cell r="AZ79">
            <v>6487239.375</v>
          </cell>
          <cell r="BA79">
            <v>4559315.399999999</v>
          </cell>
          <cell r="BB79">
            <v>5337624.375</v>
          </cell>
          <cell r="BC79">
            <v>6585312.6</v>
          </cell>
          <cell r="BD79">
            <v>4919084.774999999</v>
          </cell>
          <cell r="BE79">
            <v>5482859.85</v>
          </cell>
          <cell r="BF79">
            <v>5132734.785</v>
          </cell>
          <cell r="BG79">
            <v>3393486.675</v>
          </cell>
          <cell r="BH79">
            <v>2808702.675</v>
          </cell>
          <cell r="BI79">
            <v>4426742.024999999</v>
          </cell>
          <cell r="BJ79">
            <v>3216363.21</v>
          </cell>
          <cell r="BK79">
            <v>5023848.149999999</v>
          </cell>
          <cell r="BL79">
            <v>2196451.35</v>
          </cell>
          <cell r="BM79">
            <v>4009462.425</v>
          </cell>
          <cell r="BN79">
            <v>3747813.0749999997</v>
          </cell>
          <cell r="BO79">
            <v>4544220.6</v>
          </cell>
          <cell r="BP79">
            <v>2862719.1</v>
          </cell>
          <cell r="BQ79">
            <v>3195307.35</v>
          </cell>
          <cell r="BR79">
            <v>4356960.975</v>
          </cell>
          <cell r="BS79">
            <v>5184876.6</v>
          </cell>
          <cell r="BT79">
            <v>4609278</v>
          </cell>
          <cell r="BU79">
            <v>3719614.05</v>
          </cell>
          <cell r="BV79">
            <v>3684739.275</v>
          </cell>
          <cell r="BW79">
            <v>5169286.8</v>
          </cell>
          <cell r="BX79">
            <v>2517748.65</v>
          </cell>
          <cell r="BY79">
            <v>4221492.524999999</v>
          </cell>
          <cell r="BZ79">
            <v>4409638.2</v>
          </cell>
          <cell r="CA79">
            <v>2300407.1999999997</v>
          </cell>
          <cell r="CB79">
            <v>5086833.615</v>
          </cell>
          <cell r="CC79">
            <v>5607961.425</v>
          </cell>
          <cell r="CD79">
            <v>4925098.575</v>
          </cell>
          <cell r="CE79">
            <v>4606453.575</v>
          </cell>
          <cell r="CF79">
            <v>2518548.975</v>
          </cell>
          <cell r="CG79">
            <v>3280675.05</v>
          </cell>
          <cell r="CH79">
            <v>6552201.6</v>
          </cell>
          <cell r="CI79">
            <v>5223438.225</v>
          </cell>
          <cell r="CJ79">
            <v>2058210.45</v>
          </cell>
          <cell r="CK79">
            <v>4802282.1</v>
          </cell>
          <cell r="CL79">
            <v>4658586.3</v>
          </cell>
          <cell r="CM79">
            <v>5195978.325</v>
          </cell>
          <cell r="CN79">
            <v>7172075.7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</v>
          </cell>
          <cell r="CS79">
            <v>3750750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</v>
          </cell>
        </row>
        <row r="1058">
          <cell r="I1058">
            <v>16882074.3</v>
          </cell>
          <cell r="W1058">
            <v>1353296.76</v>
          </cell>
          <cell r="X1058">
            <v>1075605.94</v>
          </cell>
          <cell r="Y1058">
            <v>6005047.899999999</v>
          </cell>
          <cell r="AJ1058">
            <v>44834512.8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</v>
          </cell>
          <cell r="AJ1059">
            <v>11564846</v>
          </cell>
        </row>
        <row r="1060">
          <cell r="I1060">
            <v>17008324.63</v>
          </cell>
          <cell r="W1060">
            <v>1810540.8599999999</v>
          </cell>
          <cell r="X1060">
            <v>1246226.8</v>
          </cell>
          <cell r="Y1060">
            <v>5940696.600000001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6263632.76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8023769.300000001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</v>
          </cell>
          <cell r="AJ1067">
            <v>3732055.5</v>
          </cell>
        </row>
        <row r="1068">
          <cell r="I1068">
            <v>12944875.63</v>
          </cell>
          <cell r="W1068">
            <v>1270538.32</v>
          </cell>
          <cell r="X1068">
            <v>732502.48</v>
          </cell>
          <cell r="Y1068">
            <v>4670777.140000001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588617.82</v>
          </cell>
          <cell r="Y1074">
            <v>10734084.530000001</v>
          </cell>
          <cell r="AJ1074">
            <v>14256895</v>
          </cell>
        </row>
        <row r="1075">
          <cell r="I1075">
            <v>12198530.94</v>
          </cell>
          <cell r="W1075">
            <v>1378222.3199999998</v>
          </cell>
          <cell r="X1075">
            <v>1073700.73</v>
          </cell>
          <cell r="Y1075">
            <v>8091784.9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6879516.34</v>
          </cell>
          <cell r="AJ1076">
            <v>8184012</v>
          </cell>
        </row>
        <row r="1077">
          <cell r="I1077">
            <v>16599286.3</v>
          </cell>
          <cell r="W1077">
            <v>1748348.6</v>
          </cell>
          <cell r="X1077">
            <v>753445.33</v>
          </cell>
          <cell r="Y1077">
            <v>8655837.03</v>
          </cell>
          <cell r="AJ1077">
            <v>10988612.55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8175701.34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8312836.470000001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</v>
          </cell>
          <cell r="AJ1081">
            <v>6672401.57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8180244.13</v>
          </cell>
          <cell r="AJ1082">
            <v>11693952.81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7740791.02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</v>
          </cell>
          <cell r="Y1084">
            <v>6751270.699999999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7938566.38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6304540.510000001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9222370.11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7381448.88</v>
          </cell>
          <cell r="AJ1088">
            <v>12420556.19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6901673.170000001</v>
          </cell>
          <cell r="AJ1092">
            <v>9424229</v>
          </cell>
        </row>
        <row r="1093">
          <cell r="I1093">
            <v>14611239.87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6902273.140000001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8736812.17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</v>
          </cell>
        </row>
        <row r="1099">
          <cell r="I1099">
            <v>15634252.22</v>
          </cell>
          <cell r="W1099">
            <v>1339265</v>
          </cell>
          <cell r="X1099">
            <v>1538263.38</v>
          </cell>
          <cell r="Y1099">
            <v>7334566.44</v>
          </cell>
          <cell r="AJ1099">
            <v>8804837.469999999</v>
          </cell>
        </row>
        <row r="1100">
          <cell r="I1100">
            <v>14846127.55</v>
          </cell>
          <cell r="W1100">
            <v>1418443.83</v>
          </cell>
          <cell r="X1100">
            <v>884907.05</v>
          </cell>
          <cell r="Y1100">
            <v>7608704.850000001</v>
          </cell>
          <cell r="AJ1100">
            <v>15108650.37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7441866.01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</v>
          </cell>
          <cell r="AJ1102">
            <v>13517466.41</v>
          </cell>
        </row>
        <row r="1103">
          <cell r="I1103">
            <v>14063963.72</v>
          </cell>
          <cell r="W1103">
            <v>1483010.9</v>
          </cell>
          <cell r="X1103">
            <v>726233.16</v>
          </cell>
          <cell r="Y1103">
            <v>7569670.11</v>
          </cell>
          <cell r="AJ1103">
            <v>6212625.35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2">
        <row r="10">
          <cell r="AV10">
            <v>143515329</v>
          </cell>
          <cell r="AW10">
            <v>187533183.59</v>
          </cell>
          <cell r="AX10">
            <v>161047956</v>
          </cell>
          <cell r="AY10">
            <v>139171143.95</v>
          </cell>
          <cell r="AZ10">
            <v>139099538.26</v>
          </cell>
          <cell r="BA10">
            <v>179456389.97</v>
          </cell>
          <cell r="BB10">
            <v>169908229.72000003</v>
          </cell>
          <cell r="BC10">
            <v>147910328.45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140067702.23</v>
          </cell>
          <cell r="BI10">
            <v>152413161.42</v>
          </cell>
          <cell r="BJ10">
            <v>182994994.52</v>
          </cell>
          <cell r="BK10">
            <v>166279968.81</v>
          </cell>
          <cell r="BL10">
            <v>149476872.85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170717743.67</v>
          </cell>
          <cell r="BS10">
            <v>192021404.61999997</v>
          </cell>
          <cell r="BT10">
            <v>160616756.46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</v>
          </cell>
          <cell r="BZ10">
            <v>146288411.1</v>
          </cell>
          <cell r="CA10">
            <v>182390605.79000002</v>
          </cell>
          <cell r="CB10">
            <v>189489335.46999997</v>
          </cell>
          <cell r="CC10">
            <v>155842221.05</v>
          </cell>
          <cell r="CD10">
            <v>143165031.02</v>
          </cell>
          <cell r="CE10">
            <v>164686569.36</v>
          </cell>
          <cell r="CF10">
            <v>190212953.45</v>
          </cell>
          <cell r="CG10">
            <v>166862129.5</v>
          </cell>
          <cell r="CH10">
            <v>155047619.8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140809064.39</v>
          </cell>
          <cell r="CO10">
            <v>137356195.46</v>
          </cell>
          <cell r="CP10">
            <v>147145773.43</v>
          </cell>
          <cell r="CQ10">
            <v>149366170.36</v>
          </cell>
          <cell r="CR10">
            <v>165166864.93</v>
          </cell>
        </row>
        <row r="18"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1564310.0100000002</v>
          </cell>
          <cell r="CP18">
            <v>1624155.04</v>
          </cell>
          <cell r="CQ18">
            <v>1686522.0899999999</v>
          </cell>
          <cell r="CR18">
            <v>1857578.42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8"/>
  <sheetViews>
    <sheetView tabSelected="1" zoomScaleSheetLayoutView="100" zoomScalePageLayoutView="0" workbookViewId="0" topLeftCell="A7">
      <pane xSplit="1" ySplit="2" topLeftCell="J1084" activePane="bottomRight" state="frozen"/>
      <selection pane="topLeft" activeCell="A7" sqref="A7"/>
      <selection pane="topRight" activeCell="B7" sqref="B7"/>
      <selection pane="bottomLeft" activeCell="A9" sqref="A9"/>
      <selection pane="bottomRight" activeCell="Z1109" sqref="Z1109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0.050806571959859645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</v>
      </c>
      <c r="P1013" s="5">
        <f>'[2]Marketshare 2018'!$B$79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v>2500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0.055858840886790606</v>
      </c>
      <c r="P1014" s="5">
        <f>'[2]Marketshare 2018'!$C$79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v>2500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-0.041629014545600085</v>
      </c>
      <c r="K1015" s="5">
        <f>'[2]Marketshare 2018'!$D$69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v>2500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2018'!E$15</f>
        <v>1917943025.93</v>
      </c>
      <c r="J1016" s="64">
        <f t="shared" si="298"/>
        <v>-0.07361753234425983</v>
      </c>
      <c r="K1016" s="5">
        <f>'[2]Marketshare 2018'!$E$69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2018'!$E$26</f>
        <v>229836095</v>
      </c>
      <c r="O1016" s="16">
        <f aca="true" t="shared" si="304" ref="O1016:O1022">(N1016/N963)-1</f>
        <v>0.09725483744524044</v>
      </c>
      <c r="P1016" s="5">
        <f>'[2]Marketshare 2018'!$E$79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v>2500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2018'!$F$15</f>
        <v>2527565077.8</v>
      </c>
      <c r="J1017" s="64">
        <f aca="true" t="shared" si="308" ref="J1017:J1023">(I1017/I964)-1</f>
        <v>0.2641549516356154</v>
      </c>
      <c r="K1017" s="5">
        <f>'[2]Marketshare 2018'!$F$69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v>2500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-0.014494073340120539</v>
      </c>
      <c r="K1018" s="5">
        <f>'[2]Marketshare 2018'!$G$69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v>2500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0.012116721909703587</v>
      </c>
      <c r="K1019" s="5">
        <f>'[2]Marketshare 2018'!$H$69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-0.03925755854457058</v>
      </c>
      <c r="P1019" s="5">
        <f>'[2]Marketshare 2018'!$H$79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v>2500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-0.049429311346868454</v>
      </c>
      <c r="K1020" s="5">
        <f>'[2]Marketshare 2018'!$I$69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0.030424390836802928</v>
      </c>
      <c r="P1020" s="5">
        <f>'[2]Marketshare 2018'!$I$79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v>2500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2018'!$J$15</f>
        <v>2123712196.19</v>
      </c>
      <c r="J1021" s="64">
        <f t="shared" si="308"/>
        <v>0.13641548052373942</v>
      </c>
      <c r="K1021" s="5">
        <f>'[2]Marketshare 2018'!$J$69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v>2500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0.0827081856926355</v>
      </c>
      <c r="K1022" s="5">
        <f>'[2]Marketshare 2018'!$K$69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-0.02158324083034635</v>
      </c>
      <c r="P1022" s="5">
        <f>'[2]Marketshare 2018'!$K$79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-0.0427560873491174</v>
      </c>
      <c r="K1023" s="5">
        <f>'[2]Marketshare 2018'!$L$69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2018'!$L$26</f>
        <v>218680420</v>
      </c>
      <c r="O1023" s="16">
        <f aca="true" t="shared" si="314" ref="O1023:O1029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2018'!$M$15</f>
        <v>1944583278.9</v>
      </c>
      <c r="J1024" s="64">
        <f aca="true" t="shared" si="318" ref="J1024:J1031">(I1024/I971)-1</f>
        <v>0.0354498465658033</v>
      </c>
      <c r="K1024" s="5">
        <f>'[2]Marketshare 2018'!$M$69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0.2572669138746342</v>
      </c>
      <c r="K1026" s="5">
        <f>'[2]Marketshare 2018'!$O$69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</v>
      </c>
      <c r="J1027" s="64">
        <f t="shared" si="318"/>
        <v>-0.05946565464696041</v>
      </c>
      <c r="K1027" s="5">
        <f>'[2]Marketshare 2018'!$P$69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2018'!$Q$15</f>
        <v>2246113215.13</v>
      </c>
      <c r="J1028" s="64">
        <f t="shared" si="318"/>
        <v>0.02125820283030455</v>
      </c>
      <c r="K1028" s="5">
        <f>'[2]Marketshare 2018'!$Q$69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-0.036712378193912376</v>
      </c>
      <c r="P1028" s="5">
        <f>'[2]Marketshare 2018'!$Q$79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2018'!$R$15</f>
        <v>2215404507.8</v>
      </c>
      <c r="J1029" s="64">
        <f t="shared" si="318"/>
        <v>0.025460003455339386</v>
      </c>
      <c r="K1029" s="5">
        <f>'[2]Marketshare 2018'!$R$69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0.0296503324664672</v>
      </c>
      <c r="P1029" s="5">
        <f>'[2]Marketshare 2018'!$R$79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</v>
      </c>
      <c r="J1030" s="64">
        <f t="shared" si="318"/>
        <v>0.3209213088656906</v>
      </c>
      <c r="K1030" s="5">
        <f>'[2]Marketshare 2018'!$S$69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2018'!$S$26</f>
        <v>239638550</v>
      </c>
      <c r="O1030" s="16">
        <f aca="true" t="shared" si="324" ref="O1030:O1036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2018'!$T$15</f>
        <v>2413033960.64</v>
      </c>
      <c r="J1031" s="64">
        <f t="shared" si="318"/>
        <v>0.08430793910098777</v>
      </c>
      <c r="K1031" s="5">
        <f>'[2]Marketshare 2018'!$T$69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0.07846476099560284</v>
      </c>
      <c r="P1031" s="5">
        <f>'[2]Marketshare 2018'!$T$79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2018'!$U$15</f>
        <v>2321531288.85</v>
      </c>
      <c r="J1032" s="64">
        <f aca="true" t="shared" si="330" ref="J1032:J1038">(I1032/I979)-1</f>
        <v>0.07451601728170054</v>
      </c>
      <c r="K1032" s="5">
        <f>'[2]Marketshare 2018'!$U$69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0.004489686308637886</v>
      </c>
      <c r="P1032" s="5">
        <f>'[2]Marketshare 2018'!$U$79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2018'!$V$15</f>
        <v>2088335950.92</v>
      </c>
      <c r="J1033" s="64">
        <f>(I1033/I980)-1</f>
        <v>-0.029636990943431196</v>
      </c>
      <c r="K1033" s="5">
        <f>'[2]Marketshare 2018'!$V$69</f>
        <v>8576693.026199998</v>
      </c>
      <c r="L1033" s="40">
        <f>(K1033/0.09)/I1033</f>
        <v>0.0456327867831887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-0.008733770205429203</v>
      </c>
      <c r="P1033" s="5">
        <f>'[2]Marketshare 2018'!$V$79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9929779.3809</v>
      </c>
      <c r="L1034" s="40">
        <f>(K1034/0.09)/I1034</f>
        <v>0.04808906868833039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0.08144224974018743</v>
      </c>
      <c r="K1035" s="5">
        <f>'[2]Marketshare 2018'!$X$69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0.030440020706916204</v>
      </c>
      <c r="P1035" s="5">
        <f>'[2]Marketshare 2018'!$X$79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-0.025029125055371804</v>
      </c>
      <c r="K1036" s="5">
        <f>'[2]Marketshare 2018'!$Y$69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0.09074834704633705</v>
      </c>
      <c r="P1036" s="5">
        <f>'[2]Marketshare 2018'!$Y$79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2018'!$Z$15</f>
        <v>2113076675.87</v>
      </c>
      <c r="J1037" s="64">
        <f t="shared" si="330"/>
        <v>0.04605960878045856</v>
      </c>
      <c r="K1037" s="5">
        <f>'[2]Marketshare 2018'!$Z$69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2018'!$Z$26</f>
        <v>223396145</v>
      </c>
      <c r="O1037" s="16">
        <f aca="true" t="shared" si="334" ref="O1037:O1043">(N1037/N984)-1</f>
        <v>0.0808480555660318</v>
      </c>
      <c r="P1037" s="5">
        <f>'[2]Marketshare 2018'!$Z$79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2018'!$AA$15</f>
        <v>2214071680.2</v>
      </c>
      <c r="J1038" s="64">
        <f t="shared" si="330"/>
        <v>0.13686251566429197</v>
      </c>
      <c r="K1038" s="5">
        <f>'[2]Marketshare 2018'!$AA$69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0.038210561473682736</v>
      </c>
      <c r="P1038" s="5">
        <f>'[2]Marketshare 2018'!$AA$79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aca="true" t="shared" si="343" ref="J1039:J1045">(I1039/I986)-1</f>
        <v>0.16461882732685007</v>
      </c>
      <c r="K1039" s="5">
        <f>'[2]Marketshare 2018'!$AB$69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108">1708+1716+1419+1595+436+1750+914</f>
        <v>9538</v>
      </c>
      <c r="I1040" s="5">
        <f>'[2]Marketshare 2018'!$AC$15</f>
        <v>2344431793.45</v>
      </c>
      <c r="J1040" s="64">
        <f t="shared" si="343"/>
        <v>-0.010888096646039735</v>
      </c>
      <c r="K1040" s="5">
        <f>'[2]Marketshare 2018'!$AC$69</f>
        <v>9719465.207399998</v>
      </c>
      <c r="L1040" s="40">
        <f t="shared" si="339"/>
        <v>0.046064064717821866</v>
      </c>
      <c r="M1040" s="5">
        <f aca="true" t="shared" si="345" ref="M1040:M1108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2018'!$AD$15</f>
        <v>2236841809.64</v>
      </c>
      <c r="J1041" s="64">
        <f t="shared" si="343"/>
        <v>0.04701366319785372</v>
      </c>
      <c r="K1041" s="5">
        <f>'[2]Marketshare 2018'!$AD$69</f>
        <v>9128151.882</v>
      </c>
      <c r="L1041" s="40">
        <f t="shared" si="339"/>
        <v>0.04534245978544334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0.0901767477547033</v>
      </c>
      <c r="K1042" s="5">
        <f>'[2]Marketshare 2018'!$AE$69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-0.08691744668092916</v>
      </c>
      <c r="P1042" s="5">
        <f>'[2]Marketshare 2018'!$AE$79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0.08820074112647869</v>
      </c>
      <c r="P1043" s="5">
        <f>'[2]Marketshare 2018'!$AF$79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0.09467274509612067</v>
      </c>
      <c r="K1044" s="5">
        <f>'[2]Marketshare 2018'!$AG$69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+'[2]Marketshare 2018'!$AH$15</f>
        <v>2204879549.62</v>
      </c>
      <c r="J1045" s="64">
        <f t="shared" si="343"/>
        <v>-0.05225925335716708</v>
      </c>
      <c r="K1045" s="5">
        <f>'[2]Marketshare 2018'!$AH$69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2018'!$AI$15</f>
        <v>2074649938.36</v>
      </c>
      <c r="J1046" s="64">
        <f aca="true" t="shared" si="350" ref="J1046:J1054">(I1046/I993)-1</f>
        <v>0.01210831043253302</v>
      </c>
      <c r="K1046" s="5">
        <f>'[2]Marketshare 2018'!$AI$69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-3.251173621421355E-05</v>
      </c>
      <c r="P1046" s="5">
        <f>'[2]Marketshare 2018'!$AI$79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+'[2]Marketshare 2018'!$AJ$15</f>
        <v>2257299279.42</v>
      </c>
      <c r="J1047" s="64">
        <f t="shared" si="350"/>
        <v>0.11195527282364415</v>
      </c>
      <c r="K1047" s="5">
        <f>'[2]Marketshare 2018'!$AJ$69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0.0192081806821518</v>
      </c>
      <c r="P1047" s="5">
        <f>'[2]Marketshare 2018'!$AJ$79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-0.030613597235468304</v>
      </c>
      <c r="P1048" s="5">
        <f>'[2]Marketshare 2018'!$AK$79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-0.00530794130366552</v>
      </c>
      <c r="K1049" s="5">
        <f>'[2]Marketshare 2018'!$AL$69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+'[2]Marketshare 2018'!$AL$26</f>
        <v>222672970</v>
      </c>
      <c r="O1049" s="16">
        <f aca="true" t="shared" si="354" ref="O1049:O1054">(N1049/N996)-1</f>
        <v>-0.17439025889158843</v>
      </c>
      <c r="P1049" s="5">
        <f>'[2]Marketshare 2018'!$AL$79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0.0850662867488936</v>
      </c>
      <c r="K1050" s="5">
        <f>'[2]Marketshare 2018'!$AM$69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8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0.0935927966706982</v>
      </c>
      <c r="K1051" s="5">
        <f>'[2]Marketshare 2018'!$AN$69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0.0011417382441527568</v>
      </c>
      <c r="P1051" s="5">
        <f>'[2]Marketshare 2018'!$AN$79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0.00121037288815673</v>
      </c>
      <c r="K1052" s="5">
        <f>'[2]Marketshare 2018'!$AO$69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0.00596455826313691</v>
      </c>
      <c r="K1053" s="5">
        <f>'[2]Marketshare 2018'!$AP$69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0.07339700797097404</v>
      </c>
      <c r="P1053" s="5">
        <f>'[2]Marketshare 2018'!$AP$79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</v>
      </c>
      <c r="J1054" s="64">
        <f t="shared" si="350"/>
        <v>-0.08510100274066845</v>
      </c>
      <c r="K1054" s="5">
        <f>'[2]Marketshare 2018'!$AQ$69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-0.05340073898550146</v>
      </c>
      <c r="P1054" s="5">
        <f>'[2]Marketshare 2018'!$AQ$79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 aca="true" t="shared" si="358" ref="B1055:B1060">+K1055+P1055+R1055+U1055+V1055+Z1055</f>
        <v>22308799.6817</v>
      </c>
      <c r="C1055" s="18">
        <f aca="true" t="shared" si="359" ref="C1055:C1060"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 aca="true" t="shared" si="360" ref="G1055:G1060">(E1055/E1002)-1</f>
        <v>-0.03686341363488799</v>
      </c>
      <c r="H1055" s="46">
        <f t="shared" si="344"/>
        <v>9538</v>
      </c>
      <c r="I1055" s="5">
        <f>+'[2]Marketshare 2018'!$AR$15</f>
        <v>1648151409.0600002</v>
      </c>
      <c r="J1055" s="64">
        <f aca="true" t="shared" si="361" ref="J1055:J1060">(I1055/I1002)-1</f>
        <v>-0.16561768546060063</v>
      </c>
      <c r="K1055" s="5">
        <f>'[2]Marketshare 2018'!$AR$69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+'[2]Marketshare 2018'!$AR$26</f>
        <v>226434695</v>
      </c>
      <c r="O1055" s="16">
        <f aca="true" t="shared" si="362" ref="O1055:O1061">(N1055/N1002)-1</f>
        <v>-0.10843112034943991</v>
      </c>
      <c r="P1055" s="5">
        <f>'[2]Marketshare 2018'!$AR$79</f>
        <v>6471563.175</v>
      </c>
      <c r="Q1055" s="40">
        <f aca="true" t="shared" si="363" ref="Q1055:Q1060">(P1055/0.09)/N1055</f>
        <v>0.31755847971972667</v>
      </c>
      <c r="R1055" s="65">
        <f>'[3]Data'!$W1050</f>
        <v>1201932.0799999996</v>
      </c>
      <c r="S1055" s="15">
        <f aca="true" t="shared" si="364" ref="S1055:S1061"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 aca="true" t="shared" si="365" ref="Y1055:Y1061">(X1055/X1002)-1</f>
        <v>0.2218159076187276</v>
      </c>
      <c r="Z1055" s="66">
        <f>'[1]From Apr 2014'!$IR$18</f>
        <v>1476804.8599999999</v>
      </c>
      <c r="AA1055" s="40">
        <f aca="true" t="shared" si="366" ref="AA1055:AA1061">(Z1055/0.15)/X1055</f>
        <v>0.07449091020447822</v>
      </c>
    </row>
    <row r="1056" spans="1:27" ht="12.75">
      <c r="A1056" s="48">
        <v>43492</v>
      </c>
      <c r="B1056" s="58">
        <f t="shared" si="358"/>
        <v>24553268.2163</v>
      </c>
      <c r="C1056" s="18">
        <f t="shared" si="359"/>
        <v>0.13169098543795932</v>
      </c>
      <c r="D1056" s="63">
        <f>'[3]Data'!$AJ1051</f>
        <v>9322249.6</v>
      </c>
      <c r="E1056" s="61">
        <f>'[3]Data'!$I1051</f>
        <v>13499100.9</v>
      </c>
      <c r="G1056" s="18">
        <f t="shared" si="360"/>
        <v>0.010190728495839796</v>
      </c>
      <c r="H1056" s="46">
        <f t="shared" si="344"/>
        <v>9538</v>
      </c>
      <c r="I1056" s="5">
        <f>+'[2]Marketshare 2018'!$AS$15</f>
        <v>2241675015.7</v>
      </c>
      <c r="J1056" s="64">
        <f t="shared" si="361"/>
        <v>0.236772350190803</v>
      </c>
      <c r="K1056" s="5">
        <f>'[2]Marketshare 2018'!$AS$69</f>
        <v>9597763.806300001</v>
      </c>
      <c r="L1056" s="40">
        <f aca="true" t="shared" si="367" ref="L1056:L1061">(K1056/0.09)/I1056</f>
        <v>0.04757238195684639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0.04790516114421561</v>
      </c>
      <c r="P1056" s="5">
        <f>'[2]Marketshare 2018'!$AS$79</f>
        <v>3901337.0999999996</v>
      </c>
      <c r="Q1056" s="40">
        <f t="shared" si="363"/>
        <v>0.20652784842976776</v>
      </c>
      <c r="R1056" s="65">
        <f>'[3]Data'!$W1051</f>
        <v>1472898.5699999998</v>
      </c>
      <c r="S1056" s="15">
        <f t="shared" si="364"/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 t="shared" si="365"/>
        <v>0.32588570643644155</v>
      </c>
      <c r="Z1056" s="66">
        <f>'[1]From Apr 2014'!$IS$18</f>
        <v>1656122.3399999999</v>
      </c>
      <c r="AA1056" s="40">
        <f t="shared" si="366"/>
        <v>0.07409750019413135</v>
      </c>
    </row>
    <row r="1057" spans="1:27" ht="12.75">
      <c r="A1057" s="48">
        <v>43499</v>
      </c>
      <c r="B1057" s="58">
        <f t="shared" si="358"/>
        <v>28020008.639599998</v>
      </c>
      <c r="C1057" s="18">
        <f t="shared" si="359"/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 t="shared" si="360"/>
        <v>-0.07220744678849145</v>
      </c>
      <c r="H1057" s="46">
        <f t="shared" si="344"/>
        <v>9538</v>
      </c>
      <c r="I1057" s="5">
        <f>+'[2]Marketshare 2018'!$AT$15</f>
        <v>2430996204.41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0.049350588751378516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</v>
      </c>
      <c r="Q1057" s="40">
        <f t="shared" si="363"/>
        <v>0.15554035329278498</v>
      </c>
      <c r="R1057" s="65">
        <f>'[3]Data'!$W1052</f>
        <v>1757167.26</v>
      </c>
      <c r="S1057" s="15">
        <f t="shared" si="364"/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 t="shared" si="365"/>
        <v>0.34707157778891085</v>
      </c>
      <c r="Z1057" s="66">
        <f>'[1]From Apr 2014'!$IT$18</f>
        <v>1965891.27</v>
      </c>
      <c r="AA1057" s="40">
        <f t="shared" si="366"/>
        <v>0.07426445902997744</v>
      </c>
    </row>
    <row r="1058" spans="1:27" ht="12.75">
      <c r="A1058" s="48">
        <v>43506</v>
      </c>
      <c r="B1058" s="58">
        <f t="shared" si="358"/>
        <v>25941743.6375</v>
      </c>
      <c r="C1058" s="18">
        <f t="shared" si="359"/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 t="shared" si="360"/>
        <v>0.0009141244034320817</v>
      </c>
      <c r="H1058" s="46">
        <f t="shared" si="344"/>
        <v>9538</v>
      </c>
      <c r="I1058" s="5">
        <f>+'[2]Marketshare 2018'!$AU$15</f>
        <v>2174583698.82</v>
      </c>
      <c r="J1058" s="64">
        <f t="shared" si="361"/>
        <v>0.02036473963511387</v>
      </c>
      <c r="K1058" s="5">
        <f>'[2]Marketshare 2018'!$AU$69</f>
        <v>9528005.1825</v>
      </c>
      <c r="L1058" s="40">
        <f t="shared" si="367"/>
        <v>0.04868367417057652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</v>
      </c>
      <c r="Q1058" s="40">
        <f t="shared" si="363"/>
        <v>0.23025814340414344</v>
      </c>
      <c r="R1058" s="65">
        <f>'[3]Data'!$W1053</f>
        <v>1536918.0100000002</v>
      </c>
      <c r="S1058" s="15">
        <f t="shared" si="364"/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 t="shared" si="365"/>
        <v>0.03448859539795879</v>
      </c>
      <c r="Z1058" s="66">
        <f>'[1]From Apr 2014'!$IU$18</f>
        <v>1683340.88</v>
      </c>
      <c r="AA1058" s="40">
        <f t="shared" si="366"/>
        <v>0.07265781174425182</v>
      </c>
    </row>
    <row r="1059" spans="1:27" ht="12.75">
      <c r="A1059" s="48">
        <v>43513</v>
      </c>
      <c r="B1059" s="58">
        <f t="shared" si="358"/>
        <v>27644603.7205</v>
      </c>
      <c r="C1059" s="18">
        <f t="shared" si="359"/>
        <v>0.3369074274004702</v>
      </c>
      <c r="D1059" s="63">
        <f>'[3]Data'!$AJ1054</f>
        <v>12642357.22</v>
      </c>
      <c r="E1059" s="61">
        <f>'[3]Data'!$I1054</f>
        <v>16735487.89</v>
      </c>
      <c r="G1059" s="18">
        <f t="shared" si="360"/>
        <v>0.3970480519839792</v>
      </c>
      <c r="H1059" s="46">
        <f t="shared" si="344"/>
        <v>9538</v>
      </c>
      <c r="I1059" s="5">
        <f>+'[2]Marketshare 2018'!$AV$15</f>
        <v>2243755570.84</v>
      </c>
      <c r="J1059" s="64">
        <f t="shared" si="361"/>
        <v>0.0979186887947594</v>
      </c>
      <c r="K1059" s="5">
        <f>'[2]Marketshare 2018'!$AV$69</f>
        <v>10082981.5155</v>
      </c>
      <c r="L1059" s="40">
        <f t="shared" si="367"/>
        <v>0.049931075116198105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</v>
      </c>
      <c r="R1059" s="65">
        <f>'[3]Data'!$W1054</f>
        <v>1285200.12</v>
      </c>
      <c r="S1059" s="15">
        <f t="shared" si="364"/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v>2606</v>
      </c>
      <c r="X1059" s="66">
        <f>'[1]From Apr 2014'!$IV$10</f>
        <v>137849441.49</v>
      </c>
      <c r="Y1059" s="15">
        <f t="shared" si="365"/>
        <v>0.08105207892285904</v>
      </c>
      <c r="Z1059" s="66">
        <f>'[1]From Apr 2014'!$IV$18</f>
        <v>1536243.73</v>
      </c>
      <c r="AA1059" s="40">
        <f t="shared" si="366"/>
        <v>0.0742957298627113</v>
      </c>
    </row>
    <row r="1060" spans="1:27" ht="12.75">
      <c r="A1060" s="48">
        <v>43520</v>
      </c>
      <c r="B1060" s="58">
        <f t="shared" si="358"/>
        <v>22660269.699499995</v>
      </c>
      <c r="C1060" s="18">
        <f t="shared" si="359"/>
        <v>0.15305678507732456</v>
      </c>
      <c r="D1060" s="63">
        <f>'[3]Data'!$AJ1055</f>
        <v>14281365</v>
      </c>
      <c r="E1060" s="61">
        <f>'[3]Data'!$I1055</f>
        <v>12864217.370000001</v>
      </c>
      <c r="G1060" s="18">
        <f t="shared" si="360"/>
        <v>0.08583548655553797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8824686.844499998</v>
      </c>
      <c r="L1060" s="40">
        <f t="shared" si="367"/>
        <v>0.04328617148093042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4039530.525</v>
      </c>
      <c r="Q1060" s="40">
        <f t="shared" si="363"/>
        <v>0.18987955607017015</v>
      </c>
      <c r="R1060" s="65">
        <f>'[3]Data'!$W1055</f>
        <v>1222133.4400000002</v>
      </c>
      <c r="S1060" s="15">
        <f t="shared" si="364"/>
        <v>0.08182129390766657</v>
      </c>
      <c r="T1060" s="5">
        <v>4105</v>
      </c>
      <c r="U1060" s="52">
        <f>'[3]Data'!$X1055</f>
        <v>298876.94</v>
      </c>
      <c r="V1060" s="52">
        <f>'[3]Data'!$Y1055</f>
        <v>6625159.46</v>
      </c>
      <c r="W1060" s="67">
        <v>2606</v>
      </c>
      <c r="X1060" s="66">
        <f>'[4]From Apr 2018'!$AV$10</f>
        <v>143515329</v>
      </c>
      <c r="Y1060" s="15">
        <f t="shared" si="365"/>
        <v>0.22964418458523772</v>
      </c>
      <c r="Z1060" s="66">
        <f>'[4]From Apr 2018'!$AV$18</f>
        <v>1649882.49</v>
      </c>
      <c r="AA1060" s="40">
        <f t="shared" si="366"/>
        <v>0.07664140602011929</v>
      </c>
    </row>
    <row r="1061" spans="1:27" ht="12.75">
      <c r="A1061" s="48">
        <v>43527</v>
      </c>
      <c r="B1061" s="58">
        <f aca="true" t="shared" si="368" ref="B1061:B1066">+K1061+P1061+R1061+U1061+V1061+Z1061</f>
        <v>25048546.1558</v>
      </c>
      <c r="C1061" s="18">
        <f aca="true" t="shared" si="369" ref="C1061:C1067">(B1061/B1008)-1</f>
        <v>0.019290733822798112</v>
      </c>
      <c r="D1061" s="63">
        <f>'[3]Data'!$AJ1056</f>
        <v>11119231.47</v>
      </c>
      <c r="E1061" s="61">
        <f>'[3]Data'!$I1056</f>
        <v>15484064.49</v>
      </c>
      <c r="G1061" s="18">
        <f aca="true" t="shared" si="370" ref="G1061:G1066">(E1061/E1008)-1</f>
        <v>0.07346559166518984</v>
      </c>
      <c r="H1061" s="46">
        <f t="shared" si="344"/>
        <v>9538</v>
      </c>
      <c r="I1061" s="5">
        <f>+'[2]Marketshare 2018'!$AX$15</f>
        <v>2541663935.92</v>
      </c>
      <c r="J1061" s="64">
        <f aca="true" t="shared" si="371" ref="J1061:J1067">(I1061/I1008)-1</f>
        <v>0.16932484688748795</v>
      </c>
      <c r="K1061" s="5">
        <f>'[2]Marketshare 2018'!$AX$69</f>
        <v>11057180.5458</v>
      </c>
      <c r="L1061" s="40">
        <f t="shared" si="367"/>
        <v>0.04833745322649414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aca="true" t="shared" si="372" ref="Q1061:Q1066">(P1061/0.09)/N1061</f>
        <v>0.19099637904644018</v>
      </c>
      <c r="R1061" s="65">
        <f>'[3]Data'!$W1056</f>
        <v>1923926.2199999997</v>
      </c>
      <c r="S1061" s="15">
        <f t="shared" si="364"/>
        <v>0.5057228545539834</v>
      </c>
      <c r="T1061" s="5">
        <v>4105</v>
      </c>
      <c r="U1061" s="52">
        <f>'[3]Data'!$X1056</f>
        <v>896955.43</v>
      </c>
      <c r="V1061" s="52">
        <f>'[3]Data'!$Y1056</f>
        <v>4661075.03</v>
      </c>
      <c r="W1061" s="67">
        <v>2606</v>
      </c>
      <c r="X1061" s="66">
        <f>'[4]From Apr 2018'!$AW$10</f>
        <v>187533183.59</v>
      </c>
      <c r="Y1061" s="15">
        <f t="shared" si="365"/>
        <v>0.4317273703307589</v>
      </c>
      <c r="Z1061" s="66">
        <f>'[4]From Apr 2018'!$AW$18</f>
        <v>2082524.48</v>
      </c>
      <c r="AA1061" s="40">
        <f t="shared" si="366"/>
        <v>0.07403221268661732</v>
      </c>
    </row>
    <row r="1062" spans="1:27" ht="12.75">
      <c r="A1062" s="48">
        <v>43534</v>
      </c>
      <c r="B1062" s="58">
        <f t="shared" si="368"/>
        <v>23121409.681300003</v>
      </c>
      <c r="C1062" s="18">
        <f t="shared" si="369"/>
        <v>-0.07784279439491093</v>
      </c>
      <c r="D1062" s="63">
        <f>'[3]Data'!$AJ1057</f>
        <v>9277241.99</v>
      </c>
      <c r="E1062" s="61">
        <f>'[3]Data'!$I1057</f>
        <v>14017696.34</v>
      </c>
      <c r="G1062" s="18">
        <f t="shared" si="370"/>
        <v>-0.05012623992737464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-0.005583056219751414</v>
      </c>
      <c r="K1062" s="5">
        <f>'[2]Marketshare 2018'!$AY$69</f>
        <v>9631222.5663</v>
      </c>
      <c r="L1062" s="40">
        <f aca="true" t="shared" si="373" ref="L1062:L1067">(K1062/0.09)/I1062</f>
        <v>0.04592477301116963</v>
      </c>
      <c r="M1062" s="5">
        <f t="shared" si="345"/>
        <v>356</v>
      </c>
      <c r="N1062" s="5">
        <f>+'[2]Marketshare 2018'!$AY$26</f>
        <v>247978185</v>
      </c>
      <c r="O1062" s="16">
        <f aca="true" t="shared" si="374" ref="O1062:O1068">(N1062/N1009)-1</f>
        <v>0.22345557338219169</v>
      </c>
      <c r="P1062" s="5">
        <f>'[2]Marketshare 2018'!$AY$79</f>
        <v>4386473.774999999</v>
      </c>
      <c r="Q1062" s="40">
        <f t="shared" si="372"/>
        <v>0.196543891552396</v>
      </c>
      <c r="R1062" s="65">
        <f>'[3]Data'!$W1057</f>
        <v>1508230.5599999998</v>
      </c>
      <c r="S1062" s="15">
        <f aca="true" t="shared" si="375" ref="S1062:S1068">(R1062/R1009)-1</f>
        <v>-0.13233446354805978</v>
      </c>
      <c r="T1062" s="5">
        <v>4105</v>
      </c>
      <c r="U1062" s="52">
        <f>'[3]Data'!$X1057</f>
        <v>1470966.35</v>
      </c>
      <c r="V1062" s="52">
        <f>'[3]Data'!$Y1057</f>
        <v>4310447.42</v>
      </c>
      <c r="W1062" s="67">
        <v>2606</v>
      </c>
      <c r="X1062" s="66">
        <f>'[4]From Apr 2018'!$AX$10</f>
        <v>161047956</v>
      </c>
      <c r="Y1062" s="15">
        <f aca="true" t="shared" si="376" ref="Y1062:Y1068">(X1062/X1009)-1</f>
        <v>0.022095328357804922</v>
      </c>
      <c r="Z1062" s="66">
        <f>'[4]From Apr 2018'!$AX$18</f>
        <v>1814069.0100000002</v>
      </c>
      <c r="AA1062" s="40">
        <f aca="true" t="shared" si="377" ref="AA1062:AA1067">(Z1062/0.15)/X1062</f>
        <v>0.0750943613342103</v>
      </c>
    </row>
    <row r="1063" spans="1:27" ht="12.75">
      <c r="A1063" s="48">
        <v>43541</v>
      </c>
      <c r="B1063" s="58">
        <f t="shared" si="368"/>
        <v>26858411.498900004</v>
      </c>
      <c r="C1063" s="18">
        <f t="shared" si="369"/>
        <v>0.4336906736567083</v>
      </c>
      <c r="D1063" s="63">
        <f>'[3]Data'!$AJ1058</f>
        <v>44834512.8</v>
      </c>
      <c r="E1063" s="61">
        <f>'[3]Data'!$I1058</f>
        <v>16882074.3</v>
      </c>
      <c r="G1063" s="18">
        <f t="shared" si="370"/>
        <v>0.3393525682117253</v>
      </c>
      <c r="H1063" s="46">
        <f t="shared" si="344"/>
        <v>9538</v>
      </c>
      <c r="I1063" s="5">
        <f>+'[2]Marketshare 2018'!$AZ$15</f>
        <v>2312773921.62</v>
      </c>
      <c r="J1063" s="64">
        <f t="shared" si="371"/>
        <v>0.06089129345127975</v>
      </c>
      <c r="K1063" s="5">
        <f>'[2]Marketshare 2018'!$AZ$69</f>
        <v>10394834.913900001</v>
      </c>
      <c r="L1063" s="40">
        <f t="shared" si="373"/>
        <v>0.049939237307336314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0.3159961986712825</v>
      </c>
      <c r="P1063" s="5">
        <f>'[2]Marketshare 2018'!$AZ$79</f>
        <v>6487239.375</v>
      </c>
      <c r="Q1063" s="40">
        <f t="shared" si="372"/>
        <v>0.27037942540594645</v>
      </c>
      <c r="R1063" s="65">
        <f>'[3]Data'!$W1058</f>
        <v>1353296.76</v>
      </c>
      <c r="S1063" s="15">
        <f t="shared" si="375"/>
        <v>0.05375232031630617</v>
      </c>
      <c r="T1063" s="5">
        <v>4105</v>
      </c>
      <c r="U1063" s="52">
        <f>'[3]Data'!$X1058</f>
        <v>1075605.94</v>
      </c>
      <c r="V1063" s="52">
        <f>'[3]Data'!$Y1058</f>
        <v>6005047.899999999</v>
      </c>
      <c r="W1063" s="67">
        <v>2606</v>
      </c>
      <c r="X1063" s="66">
        <f>'[4]From Apr 2018'!$AY$10</f>
        <v>139171143.95</v>
      </c>
      <c r="Y1063" s="15">
        <f t="shared" si="376"/>
        <v>0.022346884604417028</v>
      </c>
      <c r="Z1063" s="66">
        <f>'[4]From Apr 2018'!$AY$18</f>
        <v>1542386.61</v>
      </c>
      <c r="AA1063" s="40">
        <f t="shared" si="377"/>
        <v>0.07388440669636388</v>
      </c>
    </row>
    <row r="1064" spans="1:27" ht="12.75">
      <c r="A1064" s="48">
        <v>43548</v>
      </c>
      <c r="B1064" s="58">
        <f t="shared" si="368"/>
        <v>24357446.370899998</v>
      </c>
      <c r="C1064" s="18">
        <f t="shared" si="369"/>
        <v>0.07626686030835894</v>
      </c>
      <c r="D1064" s="63">
        <f>'[3]Data'!$AJ1059</f>
        <v>11564846</v>
      </c>
      <c r="E1064" s="61">
        <f>'[3]Data'!$I1059</f>
        <v>14984899.299999999</v>
      </c>
      <c r="G1064" s="18">
        <f t="shared" si="370"/>
        <v>0.04925827210234135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0.04859876791625017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</v>
      </c>
      <c r="Q1064" s="40">
        <f t="shared" si="372"/>
        <v>0.17427134152309165</v>
      </c>
      <c r="R1064" s="65">
        <f>'[3]Data'!$W1059</f>
        <v>1557035.74</v>
      </c>
      <c r="S1064" s="15">
        <f t="shared" si="375"/>
        <v>0.3180462830851758</v>
      </c>
      <c r="T1064" s="5">
        <v>4105</v>
      </c>
      <c r="U1064" s="52">
        <f>'[3]Data'!$X1059</f>
        <v>918549.91</v>
      </c>
      <c r="V1064" s="52">
        <f>'[3]Data'!$Y1059</f>
        <v>5316675.36</v>
      </c>
      <c r="W1064" s="67">
        <v>2500</v>
      </c>
      <c r="X1064" s="66">
        <f>'[4]From Apr 2018'!$AZ$10</f>
        <v>139099538.26</v>
      </c>
      <c r="Y1064" s="15">
        <f t="shared" si="376"/>
        <v>0.10535931130370768</v>
      </c>
      <c r="Z1064" s="66">
        <f>'[4]From Apr 2018'!$AZ$18</f>
        <v>1580286.07</v>
      </c>
      <c r="AA1064" s="40">
        <f t="shared" si="377"/>
        <v>0.07573886008862635</v>
      </c>
    </row>
    <row r="1065" spans="1:27" ht="12.75">
      <c r="A1065" s="48">
        <v>43555</v>
      </c>
      <c r="B1065" s="58">
        <f t="shared" si="368"/>
        <v>28033328.150200002</v>
      </c>
      <c r="C1065" s="18">
        <f t="shared" si="369"/>
        <v>0.09707504714853199</v>
      </c>
      <c r="D1065" s="63">
        <f>'[3]Data'!$AJ1060</f>
        <v>7915269</v>
      </c>
      <c r="E1065" s="61">
        <f>'[3]Data'!$I1060</f>
        <v>17008324.63</v>
      </c>
      <c r="G1065" s="18">
        <f t="shared" si="370"/>
        <v>-0.024233549781314423</v>
      </c>
      <c r="H1065" s="46">
        <f t="shared" si="344"/>
        <v>9538</v>
      </c>
      <c r="I1065" s="5">
        <f>+'[2]Marketshare 2018'!$BB$15</f>
        <v>2595047010.41</v>
      </c>
      <c r="J1065" s="64">
        <f t="shared" si="371"/>
        <v>0.08053354006418845</v>
      </c>
      <c r="K1065" s="5">
        <f>'[2]Marketshare 2018'!$BB$69</f>
        <v>11670700.2552</v>
      </c>
      <c r="L1065" s="40">
        <f t="shared" si="373"/>
        <v>0.04996998002726445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-0.08841356390942645</v>
      </c>
      <c r="P1065" s="5">
        <f>'[2]Marketshare 2018'!$BB$79</f>
        <v>5337624.375</v>
      </c>
      <c r="Q1065" s="40">
        <f t="shared" si="372"/>
        <v>0.22437663648334208</v>
      </c>
      <c r="R1065" s="65">
        <f>'[3]Data'!$W1060</f>
        <v>1810540.8599999999</v>
      </c>
      <c r="S1065" s="15">
        <f t="shared" si="375"/>
        <v>0.292247158100013</v>
      </c>
      <c r="T1065" s="5">
        <v>4105</v>
      </c>
      <c r="U1065" s="52">
        <f>'[3]Data'!$X1060</f>
        <v>1246226.8</v>
      </c>
      <c r="V1065" s="52">
        <f>'[3]Data'!$Y1060</f>
        <v>5940696.600000001</v>
      </c>
      <c r="W1065" s="67">
        <v>2588</v>
      </c>
      <c r="X1065" s="66">
        <f>'[4]From Apr 2018'!$BA$10</f>
        <v>179456389.97</v>
      </c>
      <c r="Y1065" s="15">
        <f t="shared" si="376"/>
        <v>0.3438714712765194</v>
      </c>
      <c r="Z1065" s="66">
        <f>'[4]From Apr 2018'!$BA$18</f>
        <v>2027539.2599999998</v>
      </c>
      <c r="AA1065" s="40">
        <f t="shared" si="377"/>
        <v>0.07532152185976573</v>
      </c>
    </row>
    <row r="1066" spans="1:27" ht="12.75">
      <c r="A1066" s="48">
        <v>43562</v>
      </c>
      <c r="B1066" s="58">
        <f t="shared" si="368"/>
        <v>27818631.8228</v>
      </c>
      <c r="C1066" s="18">
        <f t="shared" si="369"/>
        <v>0.06717957334188496</v>
      </c>
      <c r="D1066" s="63">
        <f>'[3]Data'!$AJ1061</f>
        <v>10175941</v>
      </c>
      <c r="E1066" s="61">
        <f>'[3]Data'!$I1061</f>
        <v>17070408.439999998</v>
      </c>
      <c r="G1066" s="18">
        <f t="shared" si="370"/>
        <v>-0.04025689932560039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-0.08942896828531177</v>
      </c>
      <c r="K1066" s="5">
        <f>'[2]Marketshare 2018'!$BC$69</f>
        <v>10485095.842799999</v>
      </c>
      <c r="L1066" s="40">
        <f t="shared" si="373"/>
        <v>0.05059920136608073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0.013505734569346561</v>
      </c>
      <c r="P1066" s="5">
        <f>'[2]Marketshare 2018'!$BC$79</f>
        <v>6585312.6</v>
      </c>
      <c r="Q1066" s="40">
        <f t="shared" si="372"/>
        <v>0.28130448293609195</v>
      </c>
      <c r="R1066" s="65">
        <f>'[3]Data'!$W1061</f>
        <v>1547929.49</v>
      </c>
      <c r="S1066" s="15">
        <f t="shared" si="375"/>
        <v>-0.10586508749549084</v>
      </c>
      <c r="T1066" s="5">
        <v>4105</v>
      </c>
      <c r="U1066" s="52">
        <f>'[3]Data'!$X1061</f>
        <v>740122.09</v>
      </c>
      <c r="V1066" s="52">
        <f>'[3]Data'!$Y1061</f>
        <v>6515028.5600000005</v>
      </c>
      <c r="W1066" s="67">
        <v>2573</v>
      </c>
      <c r="X1066" s="66">
        <f>'[4]From Apr 2018'!$BB$10</f>
        <v>169908229.72000003</v>
      </c>
      <c r="Y1066" s="15">
        <f t="shared" si="376"/>
        <v>0.09591589263068445</v>
      </c>
      <c r="Z1066" s="66">
        <f>'[4]From Apr 2018'!$BB$18</f>
        <v>1945143.2399999998</v>
      </c>
      <c r="AA1066" s="40">
        <f t="shared" si="377"/>
        <v>0.07632132723276541</v>
      </c>
    </row>
    <row r="1067" spans="1:27" ht="12.75">
      <c r="A1067" s="48">
        <v>43569</v>
      </c>
      <c r="B1067" s="58">
        <f aca="true" t="shared" si="378" ref="B1067:B1072">+K1067+P1067+R1067+U1067+V1067+Z1067</f>
        <v>22745918.8422</v>
      </c>
      <c r="C1067" s="18">
        <f t="shared" si="369"/>
        <v>0.019882837784519714</v>
      </c>
      <c r="D1067" s="63">
        <f>'[3]Data'!$AJ1062</f>
        <v>9448966.6</v>
      </c>
      <c r="E1067" s="61">
        <f>'[3]Data'!$I1062</f>
        <v>13675279.82</v>
      </c>
      <c r="G1067" s="18">
        <f aca="true" t="shared" si="379" ref="G1067:G1072">(E1067/E1014)-1</f>
        <v>0.04345582751764865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0.008381751020358319</v>
      </c>
      <c r="K1067" s="5">
        <f>'[2]Marketshare 2018'!$BD$69</f>
        <v>8756195.047200002</v>
      </c>
      <c r="L1067" s="40">
        <f t="shared" si="373"/>
        <v>0.048001410043012484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0.07395363616854467</v>
      </c>
      <c r="P1067" s="5">
        <f>'[2]Marketshare 2018'!$BD$79</f>
        <v>4919084.774999999</v>
      </c>
      <c r="Q1067" s="40">
        <f aca="true" t="shared" si="380" ref="Q1067:Q1072">(P1067/0.09)/N1067</f>
        <v>0.2373495823849616</v>
      </c>
      <c r="R1067" s="65">
        <f>'[3]Data'!$W1062</f>
        <v>1339534.0500000003</v>
      </c>
      <c r="S1067" s="15">
        <f t="shared" si="375"/>
        <v>-0.08706128011664471</v>
      </c>
      <c r="T1067" s="5">
        <v>4105</v>
      </c>
      <c r="U1067" s="52">
        <f>'[3]Data'!$X1062</f>
        <v>1388398.83</v>
      </c>
      <c r="V1067" s="52">
        <f>'[3]Data'!$Y1062</f>
        <v>4725036.83</v>
      </c>
      <c r="W1067" s="67">
        <v>2573</v>
      </c>
      <c r="X1067" s="66">
        <f>'[4]From Apr 2018'!$BC$10</f>
        <v>147910328.45</v>
      </c>
      <c r="Y1067" s="15">
        <f t="shared" si="376"/>
        <v>0.05714027842958713</v>
      </c>
      <c r="Z1067" s="66">
        <f>'[4]From Apr 2018'!$BC$18</f>
        <v>1617669.31</v>
      </c>
      <c r="AA1067" s="40">
        <f t="shared" si="377"/>
        <v>0.07291216360399252</v>
      </c>
    </row>
    <row r="1068" spans="1:27" ht="12.75">
      <c r="A1068" s="48">
        <v>43576</v>
      </c>
      <c r="B1068" s="58">
        <f t="shared" si="378"/>
        <v>24131375.1322</v>
      </c>
      <c r="C1068" s="18">
        <f aca="true" t="shared" si="381" ref="C1068:C1074">(B1068/B1015)-1</f>
        <v>0.19824816549228386</v>
      </c>
      <c r="D1068" s="63">
        <f>'[3]Data'!$AJ1063</f>
        <v>10890932.27</v>
      </c>
      <c r="E1068" s="61">
        <f>'[3]Data'!$I1063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2076094795.33</v>
      </c>
      <c r="J1068" s="64">
        <f aca="true" t="shared" si="382" ref="J1068:J1074">(I1068/I1015)-1</f>
        <v>0.017878886495220625</v>
      </c>
      <c r="K1068" s="5">
        <f>'[2]Marketshare 2018'!$BE$69</f>
        <v>8796295.042200001</v>
      </c>
      <c r="L1068" s="40">
        <f aca="true" t="shared" si="383" ref="L1068:L1073">(K1068/0.09)/I1068</f>
        <v>0.04707714300900435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-0.09135612173370034</v>
      </c>
      <c r="P1068" s="5">
        <f>'[2]Marketshare 2018'!$BE$79</f>
        <v>5482859.85</v>
      </c>
      <c r="Q1068" s="40">
        <f t="shared" si="380"/>
        <v>0.281100952253688</v>
      </c>
      <c r="R1068" s="65">
        <f>'[3]Data'!$W1063</f>
        <v>1291836.9299999997</v>
      </c>
      <c r="S1068" s="15">
        <f t="shared" si="375"/>
        <v>0.0915127240189142</v>
      </c>
      <c r="T1068" s="5">
        <v>4105</v>
      </c>
      <c r="U1068" s="52">
        <f>'[3]Data'!$X1063</f>
        <v>803812.54</v>
      </c>
      <c r="V1068" s="52">
        <f>'[3]Data'!$Y1063</f>
        <v>6263632.76</v>
      </c>
      <c r="W1068" s="67">
        <v>2573</v>
      </c>
      <c r="X1068" s="66">
        <f>'[4]From Apr 2018'!$BD$10</f>
        <v>136275042.32999998</v>
      </c>
      <c r="Y1068" s="15">
        <f t="shared" si="376"/>
        <v>0.0530250955590148</v>
      </c>
      <c r="Z1068" s="66">
        <f>'[4]From Apr 2018'!$BD$18</f>
        <v>1492938.01</v>
      </c>
      <c r="AA1068" s="40">
        <f aca="true" t="shared" si="384" ref="AA1068:AA1073">(Z1068/0.15)/X1068</f>
        <v>0.07303553091229238</v>
      </c>
    </row>
    <row r="1069" spans="1:27" ht="12.75">
      <c r="A1069" s="48">
        <v>43583</v>
      </c>
      <c r="B1069" s="58">
        <f t="shared" si="378"/>
        <v>27838700.333800003</v>
      </c>
      <c r="C1069" s="18">
        <f t="shared" si="381"/>
        <v>0.2384190216078126</v>
      </c>
      <c r="D1069" s="63">
        <f>'[3]Data'!$AJ1064</f>
        <v>8587017</v>
      </c>
      <c r="E1069" s="61">
        <f>'[3]Data'!$I1064</f>
        <v>15764983.09</v>
      </c>
      <c r="G1069" s="18">
        <f t="shared" si="379"/>
        <v>0.224144518303814</v>
      </c>
      <c r="H1069" s="46">
        <f t="shared" si="344"/>
        <v>9538</v>
      </c>
      <c r="I1069" s="5">
        <f>+'[2]Marketshare 2018'!$BF$15</f>
        <v>2389697585.12</v>
      </c>
      <c r="J1069" s="64">
        <f t="shared" si="382"/>
        <v>0.2459690161866246</v>
      </c>
      <c r="K1069" s="5">
        <f>'[2]Marketshare 2018'!$BF$69</f>
        <v>10632248.218799999</v>
      </c>
      <c r="L1069" s="40">
        <f t="shared" si="383"/>
        <v>0.04943558216554323</v>
      </c>
      <c r="M1069" s="5">
        <f t="shared" si="345"/>
        <v>356</v>
      </c>
      <c r="N1069" s="5">
        <f>+'[2]Marketshare 2018'!$BF$26</f>
        <v>234603829</v>
      </c>
      <c r="O1069" s="16">
        <f aca="true" t="shared" si="385" ref="O1069:O1076">(N1069/N1016)-1</f>
        <v>0.020744061110157697</v>
      </c>
      <c r="P1069" s="5">
        <f>'[2]Marketshare 2018'!$BF$79</f>
        <v>5132734.785</v>
      </c>
      <c r="Q1069" s="40">
        <f t="shared" si="380"/>
        <v>0.2430923090347345</v>
      </c>
      <c r="R1069" s="65">
        <f>'[3]Data'!$W1064</f>
        <v>1669289.5600000003</v>
      </c>
      <c r="S1069" s="15">
        <f aca="true" t="shared" si="386" ref="S1069:S1076">(R1069/R1016)-1</f>
        <v>0.4661698234909508</v>
      </c>
      <c r="T1069" s="5">
        <v>4105</v>
      </c>
      <c r="U1069" s="52">
        <f>'[3]Data'!$X1064</f>
        <v>923701.39</v>
      </c>
      <c r="V1069" s="52">
        <f>'[3]Data'!$Y1064</f>
        <v>7726042.03</v>
      </c>
      <c r="W1069" s="67">
        <v>2573</v>
      </c>
      <c r="X1069" s="66">
        <f>'[4]From Apr 2018'!$BE$10</f>
        <v>156447616.39000002</v>
      </c>
      <c r="Y1069" s="15">
        <f aca="true" t="shared" si="387" ref="Y1069:Y1076">(X1069/X1016)-1</f>
        <v>0.277533036889523</v>
      </c>
      <c r="Z1069" s="66">
        <f>'[4]From Apr 2018'!$BE$18</f>
        <v>1754684.35</v>
      </c>
      <c r="AA1069" s="40">
        <f t="shared" si="384"/>
        <v>0.07477196480581462</v>
      </c>
    </row>
    <row r="1070" spans="1:27" ht="12.75">
      <c r="A1070" s="48">
        <v>43590</v>
      </c>
      <c r="B1070" s="58">
        <f t="shared" si="378"/>
        <v>28141854.9059</v>
      </c>
      <c r="C1070" s="18">
        <f t="shared" si="381"/>
        <v>0.14153551855408408</v>
      </c>
      <c r="D1070" s="63">
        <f>'[3]Data'!$AJ1065</f>
        <v>8108550</v>
      </c>
      <c r="E1070" s="61">
        <f>'[3]Data'!$I1065</f>
        <v>15375075.07</v>
      </c>
      <c r="G1070" s="18">
        <f t="shared" si="379"/>
        <v>0.04816914088198798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0.039455474086863784</v>
      </c>
      <c r="K1070" s="5">
        <f>'[2]Marketshare 2018'!$BG$69</f>
        <v>11981588.4009</v>
      </c>
      <c r="L1070" s="40">
        <f t="shared" si="383"/>
        <v>0.05067148707900882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3393486.675</v>
      </c>
      <c r="Q1070" s="40">
        <f t="shared" si="380"/>
        <v>0.143111707168335</v>
      </c>
      <c r="R1070" s="65">
        <f>'[3]Data'!$W1065</f>
        <v>1988756.56</v>
      </c>
      <c r="S1070" s="15">
        <f t="shared" si="386"/>
        <v>0.2380764665003945</v>
      </c>
      <c r="T1070" s="5">
        <v>4105</v>
      </c>
      <c r="U1070" s="52">
        <f>'[3]Data'!$X1065</f>
        <v>700413.14</v>
      </c>
      <c r="V1070" s="52">
        <f>'[3]Data'!$Y1065</f>
        <v>8023769.300000001</v>
      </c>
      <c r="W1070" s="67">
        <v>2573</v>
      </c>
      <c r="X1070" s="66">
        <f>'[4]From Apr 2018'!$BF$10</f>
        <v>183513100.88</v>
      </c>
      <c r="Y1070" s="15">
        <f t="shared" si="387"/>
        <v>0.2227725254080526</v>
      </c>
      <c r="Z1070" s="66">
        <f>'[4]From Apr 2018'!$BF$18</f>
        <v>2053840.83</v>
      </c>
      <c r="AA1070" s="40">
        <f t="shared" si="384"/>
        <v>0.07461196031423084</v>
      </c>
    </row>
    <row r="1071" spans="1:27" ht="12.75">
      <c r="A1071" s="48">
        <v>43597</v>
      </c>
      <c r="B1071" s="58">
        <f t="shared" si="378"/>
        <v>22466267.602599997</v>
      </c>
      <c r="C1071" s="18">
        <f t="shared" si="381"/>
        <v>-0.16423295565936957</v>
      </c>
      <c r="D1071" s="63">
        <f>'[3]Data'!$AJ1066</f>
        <v>7001935</v>
      </c>
      <c r="E1071" s="61">
        <f>'[3]Data'!$I1066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-0.1687005212453876</v>
      </c>
      <c r="K1071" s="5">
        <f>'[2]Marketshare 2018'!$BH$69</f>
        <v>9338904.4176</v>
      </c>
      <c r="L1071" s="40">
        <f t="shared" si="383"/>
        <v>0.049038864560745236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2808702.675</v>
      </c>
      <c r="Q1071" s="40">
        <f t="shared" si="380"/>
        <v>0.11804014664407596</v>
      </c>
      <c r="R1071" s="65">
        <f>'[3]Data'!$W1066</f>
        <v>1219241.83</v>
      </c>
      <c r="S1071" s="15">
        <f t="shared" si="386"/>
        <v>-0.2708339346215246</v>
      </c>
      <c r="T1071" s="5">
        <v>4105</v>
      </c>
      <c r="U1071" s="52">
        <f>'[3]Data'!$X1066</f>
        <v>1235434.96</v>
      </c>
      <c r="V1071" s="52">
        <f>'[3]Data'!$Y1066</f>
        <v>6204812.5600000005</v>
      </c>
      <c r="W1071" s="67">
        <v>2573</v>
      </c>
      <c r="X1071" s="66">
        <f>'[4]From Apr 2018'!$BG$10</f>
        <v>150764457.60000002</v>
      </c>
      <c r="Y1071" s="15">
        <f t="shared" si="387"/>
        <v>-0.03910002324741935</v>
      </c>
      <c r="Z1071" s="66">
        <f>'[4]From Apr 2018'!$BG$18</f>
        <v>1659171.1600000001</v>
      </c>
      <c r="AA1071" s="40">
        <f t="shared" si="384"/>
        <v>0.07336703386691763</v>
      </c>
    </row>
    <row r="1072" spans="1:27" ht="12.75">
      <c r="A1072" s="48">
        <v>43604</v>
      </c>
      <c r="B1072" s="58">
        <f t="shared" si="378"/>
        <v>21260286.152699996</v>
      </c>
      <c r="C1072" s="18">
        <f t="shared" si="381"/>
        <v>-0.10087137838565785</v>
      </c>
      <c r="D1072" s="63">
        <f>'[3]Data'!$AJ1067</f>
        <v>3732055.5</v>
      </c>
      <c r="E1072" s="61">
        <f>'[3]Data'!$I1067</f>
        <v>12772201.4</v>
      </c>
      <c r="G1072" s="18">
        <f t="shared" si="379"/>
        <v>-0.029227767183278464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-0.1234973575773416</v>
      </c>
      <c r="K1072" s="5">
        <f>'[2]Marketshare 2018'!$BI$69</f>
        <v>8345459.387699999</v>
      </c>
      <c r="L1072" s="40">
        <f t="shared" si="383"/>
        <v>0.04929692412116579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-0.09257389629818646</v>
      </c>
      <c r="P1072" s="5">
        <f>'[2]Marketshare 2018'!$BI$79</f>
        <v>4426742.024999999</v>
      </c>
      <c r="Q1072" s="40">
        <f t="shared" si="380"/>
        <v>0.23813855245756196</v>
      </c>
      <c r="R1072" s="65">
        <f>'[3]Data'!$W1067</f>
        <v>1254937.21</v>
      </c>
      <c r="S1072" s="15">
        <f t="shared" si="386"/>
        <v>-0.0021670755494959115</v>
      </c>
      <c r="T1072" s="5">
        <v>4105</v>
      </c>
      <c r="U1072" s="52">
        <f>'[3]Data'!$X1067</f>
        <v>913833.01</v>
      </c>
      <c r="V1072" s="52">
        <f>'[3]Data'!$Y1067</f>
        <v>4767316.619999999</v>
      </c>
      <c r="W1072" s="67">
        <v>2573</v>
      </c>
      <c r="X1072" s="66">
        <f>'[4]From Apr 2018'!$BH$10</f>
        <v>140067702.23</v>
      </c>
      <c r="Y1072" s="15">
        <f t="shared" si="387"/>
        <v>0.06563327471426161</v>
      </c>
      <c r="Z1072" s="66">
        <f>'[4]From Apr 2018'!$BH$18</f>
        <v>1551997.9000000001</v>
      </c>
      <c r="AA1072" s="40">
        <f t="shared" si="384"/>
        <v>0.07386893981937973</v>
      </c>
    </row>
    <row r="1073" spans="1:27" ht="12.75">
      <c r="A1073" s="48">
        <v>43611</v>
      </c>
      <c r="B1073" s="58">
        <f aca="true" t="shared" si="388" ref="B1073:B1078">+K1073+P1073+R1073+U1073+V1073+Z1073</f>
        <v>21326451.8387</v>
      </c>
      <c r="C1073" s="18">
        <f t="shared" si="381"/>
        <v>0.040774616264741104</v>
      </c>
      <c r="D1073" s="63">
        <f>'[3]Data'!$AJ1068</f>
        <v>3866125</v>
      </c>
      <c r="E1073" s="61">
        <f>'[3]Data'!$I1068</f>
        <v>12944875.63</v>
      </c>
      <c r="G1073" s="18">
        <f aca="true" t="shared" si="389" ref="G1073:G1078">(E1073/E1020)-1</f>
        <v>0.14327482844698314</v>
      </c>
      <c r="H1073" s="46">
        <f t="shared" si="344"/>
        <v>9538</v>
      </c>
      <c r="I1073" s="5">
        <f>+'[2]Marketshare 2018'!$BJ$15</f>
        <v>2040402262.94</v>
      </c>
      <c r="J1073" s="64">
        <f t="shared" si="382"/>
        <v>0.10802831023146942</v>
      </c>
      <c r="K1073" s="5">
        <f>'[2]Marketshare 2018'!$BJ$69</f>
        <v>9728512.4187</v>
      </c>
      <c r="L1073" s="40">
        <f t="shared" si="383"/>
        <v>0.05297709397471818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0.02840119214511838</v>
      </c>
      <c r="P1073" s="5">
        <f>'[2]Marketshare 2018'!$BJ$79</f>
        <v>3216363.21</v>
      </c>
      <c r="Q1073" s="40">
        <f aca="true" t="shared" si="390" ref="Q1073:Q1078">(P1073/0.09)/N1073</f>
        <v>0.16068271332816544</v>
      </c>
      <c r="R1073" s="65">
        <f>'[3]Data'!$W1068</f>
        <v>1270538.32</v>
      </c>
      <c r="S1073" s="15">
        <f t="shared" si="386"/>
        <v>0.16538189137381543</v>
      </c>
      <c r="T1073" s="5">
        <v>4105</v>
      </c>
      <c r="U1073" s="52">
        <f>'[3]Data'!$X1068</f>
        <v>732502.48</v>
      </c>
      <c r="V1073" s="52">
        <f>'[3]Data'!$Y1068</f>
        <v>4670777.140000001</v>
      </c>
      <c r="W1073" s="67">
        <v>2573</v>
      </c>
      <c r="X1073" s="66">
        <f>'[4]From Apr 2018'!$BI$10</f>
        <v>152413161.42</v>
      </c>
      <c r="Y1073" s="15">
        <f t="shared" si="387"/>
        <v>0.2130072993345451</v>
      </c>
      <c r="Z1073" s="66">
        <f>'[4]From Apr 2018'!$BI$18</f>
        <v>1707758.2699999998</v>
      </c>
      <c r="AA1073" s="40">
        <f t="shared" si="384"/>
        <v>0.07469863512613525</v>
      </c>
    </row>
    <row r="1074" spans="1:27" ht="12.75">
      <c r="A1074" s="48">
        <v>43618</v>
      </c>
      <c r="B1074" s="58">
        <f t="shared" si="388"/>
        <v>25792658.5442</v>
      </c>
      <c r="C1074" s="18">
        <f t="shared" si="381"/>
        <v>0.07487761252260094</v>
      </c>
      <c r="D1074" s="63">
        <f>'[3]Data'!$AJ1069</f>
        <v>3075490.1</v>
      </c>
      <c r="E1074" s="61">
        <f>'[3]Data'!$I1069</f>
        <v>15023540.999999998</v>
      </c>
      <c r="G1074" s="18">
        <f t="shared" si="389"/>
        <v>0.014674733898739634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0.012140287222653923</v>
      </c>
      <c r="K1074" s="5">
        <f>'[2]Marketshare 2018'!$BK$69</f>
        <v>9999692.9442</v>
      </c>
      <c r="L1074" s="40">
        <f aca="true" t="shared" si="391" ref="L1074:L1079">(K1074/0.09)/I1074</f>
        <v>0.05169014876632886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0.034092452971931086</v>
      </c>
      <c r="P1074" s="5">
        <f>'[2]Marketshare 2018'!$BK$79</f>
        <v>5023848.149999999</v>
      </c>
      <c r="Q1074" s="40">
        <f t="shared" si="390"/>
        <v>0.23966780608681693</v>
      </c>
      <c r="R1074" s="65">
        <f>'[3]Data'!$W1069</f>
        <v>1682645.77</v>
      </c>
      <c r="S1074" s="15">
        <f t="shared" si="386"/>
        <v>0.1688531693606472</v>
      </c>
      <c r="T1074" s="5">
        <v>4105</v>
      </c>
      <c r="U1074" s="52">
        <f>'[3]Data'!$X1069</f>
        <v>1039742.54</v>
      </c>
      <c r="V1074" s="52">
        <f>'[3]Data'!$Y1069</f>
        <v>5957450.46</v>
      </c>
      <c r="W1074" s="67">
        <v>2573</v>
      </c>
      <c r="X1074" s="66">
        <f>'[4]From Apr 2018'!$BJ$10</f>
        <v>182994994.52</v>
      </c>
      <c r="Y1074" s="15">
        <f t="shared" si="387"/>
        <v>0.2951663099635553</v>
      </c>
      <c r="Z1074" s="66">
        <f>'[4]From Apr 2018'!$BJ$18</f>
        <v>2089278.68</v>
      </c>
      <c r="AA1074" s="40">
        <f aca="true" t="shared" si="392" ref="AA1074:AA1079">(Z1074/0.15)/X1074</f>
        <v>0.0761142378231064</v>
      </c>
    </row>
    <row r="1075" spans="1:27" ht="12.75">
      <c r="A1075" s="48">
        <v>43625</v>
      </c>
      <c r="B1075" s="58">
        <f t="shared" si="388"/>
        <v>22197957.7657</v>
      </c>
      <c r="C1075" s="18">
        <f aca="true" t="shared" si="393" ref="C1075:C1081">(B1075/B1022)-1</f>
        <v>-0.0838766684370299</v>
      </c>
      <c r="D1075" s="63">
        <f>'[3]Data'!$AJ1070</f>
        <v>5036565.16</v>
      </c>
      <c r="E1075" s="61">
        <f>'[3]Data'!$I1070</f>
        <v>11555511.809999999</v>
      </c>
      <c r="G1075" s="18">
        <f t="shared" si="389"/>
        <v>-0.1718111405889171</v>
      </c>
      <c r="H1075" s="46">
        <f t="shared" si="344"/>
        <v>9538</v>
      </c>
      <c r="I1075" s="5">
        <f>+'[2]Marketshare 2018'!$BL$15</f>
        <v>2176310609.57</v>
      </c>
      <c r="J1075" s="64">
        <f aca="true" t="shared" si="394" ref="J1075:J1081">(I1075/I1022)-1</f>
        <v>-0.0260958638406954</v>
      </c>
      <c r="K1075" s="5">
        <f>'[2]Marketshare 2018'!$BL$69</f>
        <v>9359060.4657</v>
      </c>
      <c r="L1075" s="40">
        <f t="shared" si="391"/>
        <v>0.04778249955347434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0.09428514090512552</v>
      </c>
      <c r="P1075" s="5">
        <f>'[2]Marketshare 2018'!$BL$79</f>
        <v>2196451.35</v>
      </c>
      <c r="Q1075" s="40">
        <f t="shared" si="390"/>
        <v>0.10942997488066851</v>
      </c>
      <c r="R1075" s="65">
        <f>'[3]Data'!$W1070</f>
        <v>1452078.31</v>
      </c>
      <c r="S1075" s="15">
        <f t="shared" si="386"/>
        <v>-0.08620501049187124</v>
      </c>
      <c r="T1075" s="5">
        <v>4105</v>
      </c>
      <c r="U1075" s="52">
        <f>'[3]Data'!$X1070</f>
        <v>774373.59</v>
      </c>
      <c r="V1075" s="52">
        <f>'[3]Data'!$Y1070</f>
        <v>6562633</v>
      </c>
      <c r="W1075" s="67">
        <v>2573</v>
      </c>
      <c r="X1075" s="66">
        <f>'[4]From Apr 2018'!$BK$10</f>
        <v>166279968.81</v>
      </c>
      <c r="Y1075" s="15">
        <f t="shared" si="387"/>
        <v>0.0319527997386162</v>
      </c>
      <c r="Z1075" s="66">
        <f>'[4]From Apr 2018'!$BK$18</f>
        <v>1853361.05</v>
      </c>
      <c r="AA1075" s="40">
        <f t="shared" si="392"/>
        <v>0.07430684779266247</v>
      </c>
    </row>
    <row r="1076" spans="1:27" ht="12.75">
      <c r="A1076" s="48">
        <v>43632</v>
      </c>
      <c r="B1076" s="58">
        <f t="shared" si="388"/>
        <v>21987809.434899997</v>
      </c>
      <c r="C1076" s="18">
        <f t="shared" si="393"/>
        <v>0.05695379804579548</v>
      </c>
      <c r="D1076" s="63">
        <f>'[3]Data'!$AJ1071</f>
        <v>9817036</v>
      </c>
      <c r="E1076" s="61">
        <f>'[3]Data'!$I1071</f>
        <v>13415707.22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</v>
      </c>
      <c r="J1076" s="64">
        <f t="shared" si="394"/>
        <v>0.13324715281341137</v>
      </c>
      <c r="K1076" s="5">
        <f>'[2]Marketshare 2018'!$BM$69</f>
        <v>9406244.7999</v>
      </c>
      <c r="L1076" s="40">
        <f t="shared" si="391"/>
        <v>0.046765239985219906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0.09492534814045084</v>
      </c>
      <c r="P1076" s="5">
        <f>'[2]Marketshare 2018'!$BM$79</f>
        <v>4009462.425</v>
      </c>
      <c r="Q1076" s="40">
        <f t="shared" si="390"/>
        <v>0.1860583773130943</v>
      </c>
      <c r="R1076" s="65">
        <f>'[3]Data'!$W1071</f>
        <v>1302204.49</v>
      </c>
      <c r="S1076" s="15">
        <f t="shared" si="386"/>
        <v>-0.012985449726035547</v>
      </c>
      <c r="T1076" s="5">
        <v>4105</v>
      </c>
      <c r="U1076" s="52">
        <f>'[3]Data'!$X1071</f>
        <v>739553.44</v>
      </c>
      <c r="V1076" s="52">
        <f>'[3]Data'!$Y1071</f>
        <v>4902287.26</v>
      </c>
      <c r="W1076" s="67">
        <v>2573</v>
      </c>
      <c r="X1076" s="66">
        <f>'[4]From Apr 2018'!$BL$10</f>
        <v>149476872.85</v>
      </c>
      <c r="Y1076" s="15">
        <f t="shared" si="387"/>
        <v>0.07016883229381055</v>
      </c>
      <c r="Z1076" s="66">
        <f>'[4]From Apr 2018'!$BL$18</f>
        <v>1628057.02</v>
      </c>
      <c r="AA1076" s="40">
        <f t="shared" si="392"/>
        <v>0.07261132280682889</v>
      </c>
    </row>
    <row r="1077" spans="1:27" ht="12.75">
      <c r="A1077" s="48">
        <v>43639</v>
      </c>
      <c r="B1077" s="58">
        <f t="shared" si="388"/>
        <v>21609180.2534</v>
      </c>
      <c r="C1077" s="18">
        <f t="shared" si="393"/>
        <v>-0.05708169021138687</v>
      </c>
      <c r="D1077" s="63">
        <f>'[3]Data'!$AJ1072</f>
        <v>10337494.15</v>
      </c>
      <c r="E1077" s="61">
        <f>'[3]Data'!$I1072</f>
        <v>12604510.989999998</v>
      </c>
      <c r="G1077" s="18">
        <f t="shared" si="389"/>
        <v>-0.017139385197154078</v>
      </c>
      <c r="H1077" s="46">
        <f t="shared" si="344"/>
        <v>9538</v>
      </c>
      <c r="I1077" s="5">
        <f>+'[2]Marketshare 2018'!$BN$15</f>
        <v>2154279527.22</v>
      </c>
      <c r="J1077" s="64">
        <f t="shared" si="394"/>
        <v>0.10783608529155897</v>
      </c>
      <c r="K1077" s="5">
        <f>'[2]Marketshare 2018'!$BN$69</f>
        <v>8856697.9284</v>
      </c>
      <c r="L1077" s="40">
        <f t="shared" si="391"/>
        <v>0.045680123455005286</v>
      </c>
      <c r="M1077" s="5">
        <f t="shared" si="345"/>
        <v>356</v>
      </c>
      <c r="N1077" s="5">
        <f>+'[2]Marketshare 2018'!$BN$26</f>
        <v>210216525</v>
      </c>
      <c r="O1077" s="16">
        <f aca="true" t="shared" si="395" ref="O1077:O1083">(N1077/N1024)-1</f>
        <v>-0.046709468707240354</v>
      </c>
      <c r="P1077" s="5">
        <f>'[2]Marketshare 2018'!$BN$79</f>
        <v>3747813.0749999997</v>
      </c>
      <c r="Q1077" s="40">
        <f t="shared" si="390"/>
        <v>0.1980927403304759</v>
      </c>
      <c r="R1077" s="65">
        <f>'[3]Data'!$W1072</f>
        <v>1332040.28</v>
      </c>
      <c r="S1077" s="15">
        <f aca="true" t="shared" si="396" ref="S1077:S1083">(R1077/R1024)-1</f>
        <v>0.07205350718017112</v>
      </c>
      <c r="T1077" s="5">
        <v>4105</v>
      </c>
      <c r="U1077" s="52">
        <f>'[3]Data'!$X1072</f>
        <v>952793.02</v>
      </c>
      <c r="V1077" s="52">
        <f>'[3]Data'!$Y1072</f>
        <v>5195232.03</v>
      </c>
      <c r="W1077" s="67">
        <v>2502</v>
      </c>
      <c r="X1077" s="66">
        <f>'[4]From Apr 2018'!$BM$10</f>
        <v>138724869.92000002</v>
      </c>
      <c r="Y1077" s="15">
        <f aca="true" t="shared" si="397" ref="Y1077:Y1083">(X1077/X1024)-1</f>
        <v>0.09417154348701118</v>
      </c>
      <c r="Z1077" s="66">
        <f>'[4]From Apr 2018'!$BM$18</f>
        <v>1524603.9200000002</v>
      </c>
      <c r="AA1077" s="40">
        <f t="shared" si="392"/>
        <v>0.07326751244527917</v>
      </c>
    </row>
    <row r="1078" spans="1:27" ht="12.75">
      <c r="A1078" s="48">
        <v>43646</v>
      </c>
      <c r="B1078" s="58">
        <f t="shared" si="388"/>
        <v>28371777.3121</v>
      </c>
      <c r="C1078" s="18">
        <f t="shared" si="393"/>
        <v>0.31685969207814324</v>
      </c>
      <c r="D1078" s="63">
        <f>'[3]Data'!$AJ1073</f>
        <v>9844009</v>
      </c>
      <c r="E1078" s="61">
        <f>'[3]Data'!$I1073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2620501606.97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0.049858475317277585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4544220.6</v>
      </c>
      <c r="Q1078" s="40">
        <f t="shared" si="390"/>
        <v>0.19853074242059016</v>
      </c>
      <c r="R1078" s="65">
        <f>'[3]Data'!$W1073</f>
        <v>1649950.09</v>
      </c>
      <c r="S1078" s="15">
        <f t="shared" si="396"/>
        <v>0.23740022418320494</v>
      </c>
      <c r="T1078" s="5">
        <v>4105</v>
      </c>
      <c r="U1078" s="52">
        <f>'[3]Data'!$X1073</f>
        <v>705938.84</v>
      </c>
      <c r="V1078" s="52">
        <f>'[3]Data'!$Y1073</f>
        <v>7723052.73</v>
      </c>
      <c r="W1078" s="67">
        <v>2502</v>
      </c>
      <c r="X1078" s="66">
        <f>'[4]From Apr 2018'!$BN$10</f>
        <v>176062782.07999998</v>
      </c>
      <c r="Y1078" s="15">
        <f t="shared" si="397"/>
        <v>0.3416374174099597</v>
      </c>
      <c r="Z1078" s="66">
        <f>'[4]From Apr 2018'!$BN$18</f>
        <v>1989735.7300000002</v>
      </c>
      <c r="AA1078" s="40">
        <f t="shared" si="392"/>
        <v>0.07534190196221777</v>
      </c>
    </row>
    <row r="1079" spans="1:27" ht="12.75">
      <c r="A1079" s="48">
        <v>43653</v>
      </c>
      <c r="B1079" s="58">
        <f aca="true" t="shared" si="398" ref="B1079:B1084">+K1079+P1079+R1079+U1079+V1079+Z1079</f>
        <v>27691157.935500003</v>
      </c>
      <c r="C1079" s="18">
        <f t="shared" si="393"/>
        <v>-0.02936046072331533</v>
      </c>
      <c r="D1079" s="63">
        <f>'[3]Data'!$AJ1074</f>
        <v>14256895</v>
      </c>
      <c r="E1079" s="61">
        <f>'[3]Data'!$I1074</f>
        <v>12747819.34</v>
      </c>
      <c r="G1079" s="18">
        <f aca="true" t="shared" si="399" ref="G1079:G1084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-0.042234936002790935</v>
      </c>
      <c r="K1079" s="5">
        <f>'[2]Marketshare 2018'!$BP$69</f>
        <v>9885100.225499999</v>
      </c>
      <c r="L1079" s="40">
        <f t="shared" si="391"/>
        <v>0.046038409761569865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-0.01958794761462823</v>
      </c>
      <c r="P1079" s="5">
        <f>'[2]Marketshare 2018'!$BP$79</f>
        <v>2862719.1</v>
      </c>
      <c r="Q1079" s="40">
        <f aca="true" t="shared" si="400" ref="Q1079:Q1084">(P1079/0.09)/N1079</f>
        <v>0.13884807916577982</v>
      </c>
      <c r="R1079" s="65">
        <f>'[3]Data'!$W1074</f>
        <v>1635702.3</v>
      </c>
      <c r="S1079" s="15">
        <f t="shared" si="396"/>
        <v>-0.12820954425489817</v>
      </c>
      <c r="T1079" s="5">
        <v>4105</v>
      </c>
      <c r="U1079" s="52">
        <f>'[3]Data'!$X1074</f>
        <v>588617.82</v>
      </c>
      <c r="V1079" s="52">
        <f>'[3]Data'!$Y1074</f>
        <v>10734084.530000001</v>
      </c>
      <c r="W1079" s="67">
        <v>2502</v>
      </c>
      <c r="X1079" s="66">
        <f>'[4]From Apr 2018'!$BO$10</f>
        <v>177937806.85000002</v>
      </c>
      <c r="Y1079" s="15">
        <f t="shared" si="397"/>
        <v>0.06316436807586712</v>
      </c>
      <c r="Z1079" s="66">
        <f>'[4]From Apr 2018'!$BO$18</f>
        <v>1984933.9600000004</v>
      </c>
      <c r="AA1079" s="40">
        <f t="shared" si="392"/>
        <v>0.07436808006643512</v>
      </c>
    </row>
    <row r="1080" spans="1:27" ht="12.75">
      <c r="A1080" s="48">
        <v>43660</v>
      </c>
      <c r="B1080" s="58">
        <f t="shared" si="398"/>
        <v>24470192.5313</v>
      </c>
      <c r="C1080" s="18">
        <f t="shared" si="393"/>
        <v>-0.008099885933771533</v>
      </c>
      <c r="D1080" s="63">
        <f>'[3]Data'!$AJ1075</f>
        <v>10582952</v>
      </c>
      <c r="E1080" s="61">
        <f>'[3]Data'!$I1075</f>
        <v>12198530.94</v>
      </c>
      <c r="G1080" s="18">
        <f t="shared" si="399"/>
        <v>-0.06377288046818619</v>
      </c>
      <c r="H1080" s="46">
        <f t="shared" si="344"/>
        <v>9538</v>
      </c>
      <c r="I1080" s="5">
        <f>+'[2]Marketshare 2018'!$BQ$15</f>
        <v>2247519633.51</v>
      </c>
      <c r="J1080" s="64">
        <f t="shared" si="394"/>
        <v>0.010323468821268111</v>
      </c>
      <c r="K1080" s="5">
        <f>'[2]Marketshare 2018'!$BQ$69</f>
        <v>9003223.5813</v>
      </c>
      <c r="L1080" s="40">
        <f aca="true" t="shared" si="401" ref="L1080:L1085">(K1080/0.09)/I1080</f>
        <v>0.0445094298970692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'[3]Data'!$W1075</f>
        <v>1378222.3199999998</v>
      </c>
      <c r="S1080" s="15">
        <f t="shared" si="396"/>
        <v>-0.13720811804524613</v>
      </c>
      <c r="T1080" s="5">
        <v>4105</v>
      </c>
      <c r="U1080" s="52">
        <f>'[3]Data'!$X1075</f>
        <v>1073700.73</v>
      </c>
      <c r="V1080" s="52">
        <f>'[3]Data'!$Y1075</f>
        <v>8091784.9</v>
      </c>
      <c r="W1080" s="67">
        <v>2502</v>
      </c>
      <c r="X1080" s="66">
        <f>'[4]From Apr 2018'!$BP$10</f>
        <v>152633881.53</v>
      </c>
      <c r="Y1080" s="15">
        <f t="shared" si="397"/>
        <v>-0.005130389557336579</v>
      </c>
      <c r="Z1080" s="66">
        <f>'[4]From Apr 2018'!$BP$18</f>
        <v>1727953.65</v>
      </c>
      <c r="AA1080" s="40">
        <f aca="true" t="shared" si="402" ref="AA1080:AA1085">(Z1080/0.15)/X1080</f>
        <v>0.07547269901365784</v>
      </c>
    </row>
    <row r="1081" spans="1:27" ht="12.75">
      <c r="A1081" s="48">
        <v>43667</v>
      </c>
      <c r="B1081" s="58">
        <f t="shared" si="398"/>
        <v>24124730.921699993</v>
      </c>
      <c r="C1081" s="18">
        <f t="shared" si="393"/>
        <v>0.012455650213319958</v>
      </c>
      <c r="D1081" s="63">
        <f>'[3]Data'!$AJ1076</f>
        <v>8184012</v>
      </c>
      <c r="E1081" s="61">
        <f>'[3]Data'!$I1076</f>
        <v>13234331.09</v>
      </c>
      <c r="G1081" s="18">
        <f t="shared" si="399"/>
        <v>-0.05586475762093557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-0.05635724793715424</v>
      </c>
      <c r="K1081" s="5">
        <f>'[2]Marketshare 2018'!$BR$69</f>
        <v>8877370.106699998</v>
      </c>
      <c r="L1081" s="40">
        <f t="shared" si="401"/>
        <v>0.046537448158093325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4356960.975</v>
      </c>
      <c r="Q1081" s="40">
        <f t="shared" si="400"/>
        <v>0.18989126004267415</v>
      </c>
      <c r="R1081" s="65">
        <f>'[3]Data'!$W1076</f>
        <v>1312713.77</v>
      </c>
      <c r="S1081" s="15">
        <f t="shared" si="396"/>
        <v>-0.026705239094278688</v>
      </c>
      <c r="T1081" s="5">
        <v>4105</v>
      </c>
      <c r="U1081" s="52">
        <f>'[3]Data'!$X1076</f>
        <v>965254.33</v>
      </c>
      <c r="V1081" s="52">
        <f>'[3]Data'!$Y1076</f>
        <v>6879516.34</v>
      </c>
      <c r="W1081" s="67">
        <v>2502</v>
      </c>
      <c r="X1081" s="66">
        <f>'[4]From Apr 2018'!$BQ$10</f>
        <v>150233643.5</v>
      </c>
      <c r="Y1081" s="15">
        <f t="shared" si="397"/>
        <v>0.074454971786863</v>
      </c>
      <c r="Z1081" s="66">
        <f>'[4]From Apr 2018'!$BQ$18</f>
        <v>1732915.4000000001</v>
      </c>
      <c r="AA1081" s="40">
        <f t="shared" si="402"/>
        <v>0.07689868303921774</v>
      </c>
    </row>
    <row r="1082" spans="1:27" ht="12.75">
      <c r="A1082" s="48">
        <v>43674</v>
      </c>
      <c r="B1082" s="58">
        <f t="shared" si="398"/>
        <v>29679760.475099996</v>
      </c>
      <c r="C1082" s="18">
        <f aca="true" t="shared" si="403" ref="C1082:C1088">(B1082/B1029)-1</f>
        <v>0.21617713852466758</v>
      </c>
      <c r="D1082" s="63">
        <f>'[3]Data'!$AJ1077</f>
        <v>10988612.55</v>
      </c>
      <c r="E1082" s="61">
        <f>'[3]Data'!$I1077</f>
        <v>16599286.3</v>
      </c>
      <c r="G1082" s="18">
        <f t="shared" si="399"/>
        <v>0.09924395994503832</v>
      </c>
      <c r="H1082" s="46">
        <f t="shared" si="344"/>
        <v>9538</v>
      </c>
      <c r="I1082" s="5">
        <f>+'[2]Marketshare 2018'!$BS$15</f>
        <v>2423531361.99</v>
      </c>
      <c r="J1082" s="64">
        <f aca="true" t="shared" si="404" ref="J1082:J1088">(I1082/I1029)-1</f>
        <v>0.09394530590563765</v>
      </c>
      <c r="K1082" s="5">
        <f>'[2]Marketshare 2018'!$BS$69</f>
        <v>11414409.6951</v>
      </c>
      <c r="L1082" s="40">
        <f t="shared" si="401"/>
        <v>0.05233139392339472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0.08081387295190923</v>
      </c>
      <c r="P1082" s="5">
        <f>'[2]Marketshare 2018'!$BS$79</f>
        <v>5184876.6</v>
      </c>
      <c r="Q1082" s="40">
        <f t="shared" si="400"/>
        <v>0.24046778437176078</v>
      </c>
      <c r="R1082" s="65">
        <f>'[3]Data'!$W1077</f>
        <v>1748348.6</v>
      </c>
      <c r="S1082" s="15">
        <f t="shared" si="396"/>
        <v>0.35569011982857135</v>
      </c>
      <c r="T1082" s="5">
        <v>4105</v>
      </c>
      <c r="U1082" s="52">
        <f>'[3]Data'!$X1077</f>
        <v>753445.33</v>
      </c>
      <c r="V1082" s="52">
        <f>'[3]Data'!$Y1077</f>
        <v>8655837.03</v>
      </c>
      <c r="W1082" s="67">
        <v>2502</v>
      </c>
      <c r="X1082" s="66">
        <f>'[4]From Apr 2018'!$BR$10</f>
        <v>170717743.67</v>
      </c>
      <c r="Y1082" s="15">
        <f t="shared" si="397"/>
        <v>0.32228428876306214</v>
      </c>
      <c r="Z1082" s="66">
        <f>'[4]From Apr 2018'!$BR$18</f>
        <v>1922843.22</v>
      </c>
      <c r="AA1082" s="40">
        <f t="shared" si="402"/>
        <v>0.07508859081911975</v>
      </c>
    </row>
    <row r="1083" spans="1:27" ht="12.75">
      <c r="A1083" s="48">
        <v>43681</v>
      </c>
      <c r="B1083" s="58">
        <f t="shared" si="398"/>
        <v>28720856.9174</v>
      </c>
      <c r="C1083" s="18">
        <f t="shared" si="403"/>
        <v>0.11349172403079666</v>
      </c>
      <c r="D1083" s="63">
        <f>'[3]Data'!$AJ1078</f>
        <v>3609682</v>
      </c>
      <c r="E1083" s="61">
        <f>'[3]Data'!$I1078</f>
        <v>15565196.530000001</v>
      </c>
      <c r="G1083" s="18">
        <f t="shared" si="399"/>
        <v>-0.02938877161034481</v>
      </c>
      <c r="H1083" s="46">
        <f t="shared" si="344"/>
        <v>9538</v>
      </c>
      <c r="I1083" s="5">
        <f>+'[2]Marketshare 2018'!$BT$15</f>
        <v>2511252950.95</v>
      </c>
      <c r="J1083" s="64">
        <f t="shared" si="404"/>
        <v>0.016325999814143843</v>
      </c>
      <c r="K1083" s="5">
        <f>'[2]Marketshare 2018'!$BT$69</f>
        <v>10955927.5074</v>
      </c>
      <c r="L1083" s="40">
        <f t="shared" si="401"/>
        <v>0.048474817247680664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0.013903397429169795</v>
      </c>
      <c r="P1083" s="5">
        <f>'[2]Marketshare 2018'!$BT$79</f>
        <v>4609278</v>
      </c>
      <c r="Q1083" s="40">
        <f t="shared" si="400"/>
        <v>0.2107837524530772</v>
      </c>
      <c r="R1083" s="65">
        <f>'[3]Data'!$W1078</f>
        <v>1904467.08</v>
      </c>
      <c r="S1083" s="15">
        <f t="shared" si="396"/>
        <v>0.190308968736546</v>
      </c>
      <c r="T1083" s="5">
        <v>4105</v>
      </c>
      <c r="U1083" s="52">
        <f>'[3]Data'!$X1078</f>
        <v>887173.49</v>
      </c>
      <c r="V1083" s="52">
        <f>'[3]Data'!$Y1078</f>
        <v>8175701.34</v>
      </c>
      <c r="W1083" s="67">
        <v>2502</v>
      </c>
      <c r="X1083" s="66">
        <f>'[4]From Apr 2018'!$BS$10</f>
        <v>192021404.61999997</v>
      </c>
      <c r="Y1083" s="15">
        <f t="shared" si="397"/>
        <v>0.2186499084146296</v>
      </c>
      <c r="Z1083" s="66">
        <f>'[4]From Apr 2018'!$BS$18</f>
        <v>2188309.5</v>
      </c>
      <c r="AA1083" s="40">
        <f t="shared" si="402"/>
        <v>0.07597449893083696</v>
      </c>
    </row>
    <row r="1084" spans="1:27" ht="12.75">
      <c r="A1084" s="48">
        <v>43688</v>
      </c>
      <c r="B1084" s="58">
        <f t="shared" si="398"/>
        <v>26662473.662299998</v>
      </c>
      <c r="C1084" s="18">
        <f t="shared" si="403"/>
        <v>0.05460206104422127</v>
      </c>
      <c r="D1084" s="63">
        <f>'[3]Data'!$AJ1079</f>
        <v>14281374.33</v>
      </c>
      <c r="E1084" s="61">
        <f>'[3]Data'!$I1079</f>
        <v>14273835.09</v>
      </c>
      <c r="G1084" s="18">
        <f t="shared" si="399"/>
        <v>-0.02179176455269738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-0.02417920761650827</v>
      </c>
      <c r="K1084" s="5">
        <f>'[2]Marketshare 2018'!$BU$69</f>
        <v>10554220.7523</v>
      </c>
      <c r="L1084" s="40">
        <f t="shared" si="401"/>
        <v>0.04980238742228495</v>
      </c>
      <c r="M1084" s="5">
        <f t="shared" si="345"/>
        <v>356</v>
      </c>
      <c r="N1084" s="5">
        <f>+'[2]Marketshare 2018'!$BU$26</f>
        <v>255836255</v>
      </c>
      <c r="O1084" s="16">
        <f aca="true" t="shared" si="405" ref="O1084:O1090">(N1084/N1031)-1</f>
        <v>0.07764716492276214</v>
      </c>
      <c r="P1084" s="5">
        <f>'[2]Marketshare 2018'!$BU$79</f>
        <v>3719614.05</v>
      </c>
      <c r="Q1084" s="40">
        <f t="shared" si="400"/>
        <v>0.1615449108258718</v>
      </c>
      <c r="R1084" s="65">
        <f>'[3]Data'!$W1079</f>
        <v>1449047.6199999999</v>
      </c>
      <c r="S1084" s="15">
        <f aca="true" t="shared" si="406" ref="S1084:S1089">(R1084/R1031)-1</f>
        <v>-0.1588424001502261</v>
      </c>
      <c r="T1084" s="5">
        <v>4105</v>
      </c>
      <c r="U1084" s="52">
        <f>'[3]Data'!$X1079</f>
        <v>810919.56</v>
      </c>
      <c r="V1084" s="52">
        <f>'[3]Data'!$Y1079</f>
        <v>8312836.470000001</v>
      </c>
      <c r="W1084" s="67">
        <v>2502</v>
      </c>
      <c r="X1084" s="66">
        <f>'[4]From Apr 2018'!$BT$10</f>
        <v>160616756.46</v>
      </c>
      <c r="Y1084" s="15">
        <f aca="true" t="shared" si="407" ref="Y1084:Y1089">(X1084/X1031)-1</f>
        <v>-0.04582793307740918</v>
      </c>
      <c r="Z1084" s="66">
        <f>'[4]From Apr 2018'!$BT$18</f>
        <v>1815835.21</v>
      </c>
      <c r="AA1084" s="40">
        <f t="shared" si="402"/>
        <v>0.07536927238149922</v>
      </c>
    </row>
    <row r="1085" spans="1:27" ht="12.75">
      <c r="A1085" s="48">
        <v>43695</v>
      </c>
      <c r="B1085" s="58">
        <f aca="true" t="shared" si="408" ref="B1085:B1092">+K1085+P1085+R1085+U1085+V1085+Z1085</f>
        <v>24585955.421000004</v>
      </c>
      <c r="C1085" s="18">
        <f t="shared" si="403"/>
        <v>0.06273497560702301</v>
      </c>
      <c r="D1085" s="63">
        <f>'[3]Data'!$AJ1080</f>
        <v>10943189</v>
      </c>
      <c r="E1085" s="61">
        <f>'[3]Data'!$I1080</f>
        <v>12689078.58</v>
      </c>
      <c r="G1085" s="18">
        <f aca="true" t="shared" si="409" ref="G1085:G1092">(E1085/E1032)-1</f>
        <v>-0.1949664590013379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-0.07387390574647601</v>
      </c>
      <c r="K1085" s="5">
        <f>'[2]Marketshare 2018'!$BV$69</f>
        <v>9004339.296</v>
      </c>
      <c r="L1085" s="40">
        <f t="shared" si="401"/>
        <v>0.046533388642604215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3684739.275</v>
      </c>
      <c r="Q1085" s="40">
        <f aca="true" t="shared" si="410" ref="Q1085:Q1090">(P1085/0.09)/N1085</f>
        <v>0.16434186970907871</v>
      </c>
      <c r="R1085" s="65">
        <f>'[3]Data'!$W1080</f>
        <v>1367465.98</v>
      </c>
      <c r="S1085" s="15">
        <f t="shared" si="406"/>
        <v>-0.041132619468083775</v>
      </c>
      <c r="T1085" s="5">
        <v>4105</v>
      </c>
      <c r="U1085" s="52">
        <f>'[3]Data'!$X1080</f>
        <v>830234.21</v>
      </c>
      <c r="V1085" s="52">
        <f>'[3]Data'!$Y1080</f>
        <v>7970088.0600000005</v>
      </c>
      <c r="W1085" s="67">
        <v>2502</v>
      </c>
      <c r="X1085" s="66">
        <f>'[4]From Apr 2018'!$BU$10</f>
        <v>152633033.63</v>
      </c>
      <c r="Y1085" s="15">
        <f t="shared" si="407"/>
        <v>0.10332471841027546</v>
      </c>
      <c r="Z1085" s="66">
        <f>'[4]From Apr 2018'!$BU$18</f>
        <v>1729088.6</v>
      </c>
      <c r="AA1085" s="40">
        <f t="shared" si="402"/>
        <v>0.07552269033240032</v>
      </c>
    </row>
    <row r="1086" spans="1:27" ht="12.75">
      <c r="A1086" s="48">
        <v>43702</v>
      </c>
      <c r="B1086" s="58">
        <f t="shared" si="408"/>
        <v>26830763.563299995</v>
      </c>
      <c r="C1086" s="18">
        <f t="shared" si="403"/>
        <v>0.2830220301120576</v>
      </c>
      <c r="D1086" s="63">
        <f>'[3]Data'!$AJ1081</f>
        <v>6672401.57</v>
      </c>
      <c r="E1086" s="61">
        <f>'[3]Data'!$I1081</f>
        <v>15820054.059999999</v>
      </c>
      <c r="G1086" s="18">
        <f t="shared" si="409"/>
        <v>0.3315823130643387</v>
      </c>
      <c r="H1086" s="46">
        <f t="shared" si="344"/>
        <v>9538</v>
      </c>
      <c r="I1086" s="5">
        <f>+'[2]Marketshare 2018'!$BW$15</f>
        <v>2322814251.16</v>
      </c>
      <c r="J1086" s="64">
        <f t="shared" si="404"/>
        <v>0.11227997111130628</v>
      </c>
      <c r="K1086" s="5">
        <f>'[2]Marketshare 2018'!$BW$69</f>
        <v>10650767.2533</v>
      </c>
      <c r="L1086" s="40">
        <f aca="true" t="shared" si="411" ref="L1086:L1092">(K1086/0.09)/I1086</f>
        <v>0.05094762024595844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</v>
      </c>
      <c r="P1086" s="5">
        <f>'[2]Marketshare 2018'!$BW$79</f>
        <v>5169286.8</v>
      </c>
      <c r="Q1086" s="40">
        <f t="shared" si="410"/>
        <v>0.22121861985611715</v>
      </c>
      <c r="R1086" s="65">
        <f>'[3]Data'!$W1081</f>
        <v>1500744.6500000001</v>
      </c>
      <c r="S1086" s="15">
        <f t="shared" si="406"/>
        <v>0.23646574966540967</v>
      </c>
      <c r="T1086" s="5">
        <v>4105</v>
      </c>
      <c r="U1086" s="52">
        <f>'[3]Data'!$X1081</f>
        <v>1038448.77</v>
      </c>
      <c r="V1086" s="52">
        <f>'[3]Data'!$Y1081</f>
        <v>6705924.279999999</v>
      </c>
      <c r="W1086" s="67">
        <v>2472</v>
      </c>
      <c r="X1086" s="66">
        <f>'[4]From Apr 2018'!$BV$10</f>
        <v>156545816.64999998</v>
      </c>
      <c r="Y1086" s="15">
        <f t="shared" si="407"/>
        <v>0.19125858891925174</v>
      </c>
      <c r="Z1086" s="66">
        <f>'[4]From Apr 2018'!$BV$18</f>
        <v>1765591.81</v>
      </c>
      <c r="AA1086" s="40">
        <f aca="true" t="shared" si="412" ref="AA1086:AA1092">(Z1086/0.15)/X1086</f>
        <v>0.07518956634263194</v>
      </c>
    </row>
    <row r="1087" spans="1:27" ht="12.75">
      <c r="A1087" s="48">
        <v>43709</v>
      </c>
      <c r="B1087" s="58">
        <f t="shared" si="408"/>
        <v>26701271.1206</v>
      </c>
      <c r="C1087" s="18">
        <f t="shared" si="403"/>
        <v>0.20116445062307098</v>
      </c>
      <c r="D1087" s="63">
        <f>'[3]Data'!$AJ1082</f>
        <v>11693952.81</v>
      </c>
      <c r="E1087" s="61">
        <f>'[3]Data'!$I1082</f>
        <v>13697653.889999999</v>
      </c>
      <c r="G1087" s="18">
        <f t="shared" si="409"/>
        <v>0.07654098988945668</v>
      </c>
      <c r="H1087" s="46">
        <f t="shared" si="344"/>
        <v>9538</v>
      </c>
      <c r="I1087" s="5">
        <f>+'[2]Marketshare 2018'!$BX$15</f>
        <v>2459329523.67</v>
      </c>
      <c r="J1087" s="64">
        <f t="shared" si="404"/>
        <v>0.07192894896178048</v>
      </c>
      <c r="K1087" s="5">
        <f>'[2]Marketshare 2018'!$BX$69</f>
        <v>11179905.2406</v>
      </c>
      <c r="L1087" s="40">
        <f t="shared" si="411"/>
        <v>0.05051017691790551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'[3]Data'!$W1082</f>
        <v>1843621.2400000002</v>
      </c>
      <c r="S1087" s="15">
        <f t="shared" si="406"/>
        <v>0.2667389575368313</v>
      </c>
      <c r="T1087" s="5">
        <v>4105</v>
      </c>
      <c r="U1087" s="52">
        <f>'[3]Data'!$X1082</f>
        <v>872379.07</v>
      </c>
      <c r="V1087" s="52">
        <f>'[3]Data'!$Y1082</f>
        <v>8180244.13</v>
      </c>
      <c r="W1087" s="67">
        <v>2502</v>
      </c>
      <c r="X1087" s="66">
        <f>'[4]From Apr 2018'!$BW$10</f>
        <v>189063975.09</v>
      </c>
      <c r="Y1087" s="15">
        <f t="shared" si="407"/>
        <v>0.3196960293500324</v>
      </c>
      <c r="Z1087" s="66">
        <f>'[4]From Apr 2018'!$BW$18</f>
        <v>2107372.79</v>
      </c>
      <c r="AA1087" s="40">
        <f t="shared" si="412"/>
        <v>0.0743089841766287</v>
      </c>
    </row>
    <row r="1088" spans="1:27" ht="12.75">
      <c r="A1088" s="48">
        <v>43716</v>
      </c>
      <c r="B1088" s="58">
        <f t="shared" si="408"/>
        <v>25860518.043699995</v>
      </c>
      <c r="C1088" s="18">
        <f t="shared" si="403"/>
        <v>-0.035791528253733884</v>
      </c>
      <c r="D1088" s="63">
        <f>'[3]Data'!$AJ1083</f>
        <v>12282085.969999999</v>
      </c>
      <c r="E1088" s="61">
        <f>'[3]Data'!$I1083</f>
        <v>13761597.65</v>
      </c>
      <c r="G1088" s="18">
        <f t="shared" si="409"/>
        <v>-0.1230096906222169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0.013841793201836206</v>
      </c>
      <c r="K1088" s="5">
        <f>'[2]Marketshare 2018'!$BY$69</f>
        <v>9540105.158699999</v>
      </c>
      <c r="L1088" s="40">
        <f t="shared" si="411"/>
        <v>0.0447796804936741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0.03382563608592548</v>
      </c>
      <c r="P1088" s="5">
        <f>'[2]Marketshare 2018'!$BY$79</f>
        <v>4221492.524999999</v>
      </c>
      <c r="Q1088" s="40">
        <f t="shared" si="410"/>
        <v>0.1852142419136614</v>
      </c>
      <c r="R1088" s="65">
        <f>'[3]Data'!$W1083</f>
        <v>1611581.28</v>
      </c>
      <c r="S1088" s="15">
        <f t="shared" si="406"/>
        <v>-0.01029340590741945</v>
      </c>
      <c r="T1088" s="5">
        <v>4105</v>
      </c>
      <c r="U1088" s="52">
        <f>'[3]Data'!$X1083</f>
        <v>867225.05</v>
      </c>
      <c r="V1088" s="52">
        <f>'[3]Data'!$Y1083</f>
        <v>7740791.02</v>
      </c>
      <c r="W1088" s="67">
        <v>2502</v>
      </c>
      <c r="X1088" s="66">
        <f>'[4]From Apr 2018'!$BX$10</f>
        <v>164446233.28</v>
      </c>
      <c r="Y1088" s="15">
        <f t="shared" si="407"/>
        <v>-0.028726305699073196</v>
      </c>
      <c r="Z1088" s="66">
        <f>'[4]From Apr 2018'!$BX$18</f>
        <v>1879323.0099999998</v>
      </c>
      <c r="AA1088" s="40">
        <f t="shared" si="412"/>
        <v>0.07618794189912542</v>
      </c>
    </row>
    <row r="1089" spans="1:27" ht="12.75">
      <c r="A1089" s="48">
        <v>43723</v>
      </c>
      <c r="B1089" s="58">
        <f t="shared" si="408"/>
        <v>24821515.117099997</v>
      </c>
      <c r="C1089" s="18">
        <f aca="true" t="shared" si="413" ref="C1089:C1095">(B1089/B1036)-1</f>
        <v>0.019675217538270395</v>
      </c>
      <c r="D1089" s="63">
        <f>'[3]Data'!$AJ1084</f>
        <v>14880769</v>
      </c>
      <c r="E1089" s="61">
        <f>'[3]Data'!$I1084</f>
        <v>13584861.099999998</v>
      </c>
      <c r="G1089" s="18">
        <f t="shared" si="409"/>
        <v>-0.050783413752073736</v>
      </c>
      <c r="H1089" s="46">
        <f t="shared" si="344"/>
        <v>9538</v>
      </c>
      <c r="I1089" s="5">
        <f>+'[2]Marketshare 2018'!$BZ$15</f>
        <v>2270836990.19</v>
      </c>
      <c r="J1089" s="64">
        <f aca="true" t="shared" si="414" ref="J1089:J1095">(I1089/I1036)-1</f>
        <v>0.03499337368863786</v>
      </c>
      <c r="K1089" s="5">
        <f>'[2]Marketshare 2018'!$BZ$69</f>
        <v>9175222.9071</v>
      </c>
      <c r="L1089" s="40">
        <f t="shared" si="411"/>
        <v>0.044893984742370316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'[3]Data'!$W1084</f>
        <v>1466034.33</v>
      </c>
      <c r="S1089" s="15">
        <f t="shared" si="406"/>
        <v>-0.09474140495153371</v>
      </c>
      <c r="T1089" s="5">
        <v>4105</v>
      </c>
      <c r="U1089" s="52">
        <f>'[3]Data'!$X1084</f>
        <v>1326282.37</v>
      </c>
      <c r="V1089" s="52">
        <f>'[3]Data'!$Y1084</f>
        <v>6751270.699999999</v>
      </c>
      <c r="W1089" s="67">
        <v>2487</v>
      </c>
      <c r="X1089" s="66">
        <f>'[4]From Apr 2018'!$BY$10</f>
        <v>157557488.27</v>
      </c>
      <c r="Y1089" s="15">
        <f t="shared" si="407"/>
        <v>0.015525340050408731</v>
      </c>
      <c r="Z1089" s="66">
        <f>'[4]From Apr 2018'!$BY$18</f>
        <v>1693066.6099999999</v>
      </c>
      <c r="AA1089" s="40">
        <f t="shared" si="412"/>
        <v>0.07163804689492802</v>
      </c>
    </row>
    <row r="1090" spans="1:27" ht="12.75">
      <c r="A1090" s="48">
        <v>43730</v>
      </c>
      <c r="B1090" s="58">
        <f t="shared" si="408"/>
        <v>22888626.052199997</v>
      </c>
      <c r="C1090" s="18">
        <f t="shared" si="413"/>
        <v>0.013862852069181919</v>
      </c>
      <c r="D1090" s="63">
        <f>'[3]Data'!$AJ1085</f>
        <v>15893026</v>
      </c>
      <c r="E1090" s="61">
        <f>'[3]Data'!$I1085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2164240668.95</v>
      </c>
      <c r="J1090" s="64">
        <f t="shared" si="414"/>
        <v>0.024213031956795694</v>
      </c>
      <c r="K1090" s="5">
        <f>'[2]Marketshare 2018'!$CA$69</f>
        <v>8955325.0422</v>
      </c>
      <c r="L1090" s="40">
        <f t="shared" si="411"/>
        <v>0.045976222980910454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0.050067403804125554</v>
      </c>
      <c r="P1090" s="5">
        <f>'[2]Marketshare 2018'!$CA$79</f>
        <v>2300407.1999999997</v>
      </c>
      <c r="Q1090" s="40">
        <f t="shared" si="410"/>
        <v>0.10896056760945823</v>
      </c>
      <c r="R1090" s="65">
        <f>'[3]Data'!$W1085</f>
        <v>1271705.9100000001</v>
      </c>
      <c r="S1090" s="15">
        <f aca="true" t="shared" si="415" ref="S1090:S1097">(R1090/R1037)-1</f>
        <v>-0.02712692154736518</v>
      </c>
      <c r="T1090" s="5">
        <v>4105</v>
      </c>
      <c r="U1090" s="52">
        <f>'[3]Data'!$X1085</f>
        <v>772290.45</v>
      </c>
      <c r="V1090" s="52">
        <f>'[3]Data'!$Y1085</f>
        <v>7938566.38</v>
      </c>
      <c r="W1090" s="67">
        <v>2487</v>
      </c>
      <c r="X1090" s="66">
        <f>'[4]From Apr 2018'!$BZ$10</f>
        <v>146288411.1</v>
      </c>
      <c r="Y1090" s="15">
        <f aca="true" t="shared" si="416" ref="Y1090:Y1097">(X1090/X1037)-1</f>
        <v>0.076610460896535</v>
      </c>
      <c r="Z1090" s="66">
        <f>'[4]From Apr 2018'!$BZ$18</f>
        <v>1650331.0699999998</v>
      </c>
      <c r="AA1090" s="40">
        <f t="shared" si="412"/>
        <v>0.07520901382825487</v>
      </c>
    </row>
    <row r="1091" spans="1:27" ht="12.75">
      <c r="A1091" s="48">
        <v>43737</v>
      </c>
      <c r="B1091" s="58">
        <f t="shared" si="408"/>
        <v>27927567.9618</v>
      </c>
      <c r="C1091" s="18">
        <f t="shared" si="413"/>
        <v>0.22150213067797164</v>
      </c>
      <c r="D1091" s="63">
        <f>'[3]Data'!$AJ1086</f>
        <v>13524979</v>
      </c>
      <c r="E1091" s="61">
        <f>'[3]Data'!$I1086</f>
        <v>16777058.669999998</v>
      </c>
      <c r="G1091" s="18">
        <f t="shared" si="409"/>
        <v>0.2778814178527733</v>
      </c>
      <c r="H1091" s="46">
        <f t="shared" si="344"/>
        <v>9538</v>
      </c>
      <c r="I1091" s="5">
        <f>+'[2]Marketshare 2018'!$CB$15</f>
        <v>2767776723.88</v>
      </c>
      <c r="J1091" s="64">
        <f t="shared" si="414"/>
        <v>0.2500845156151328</v>
      </c>
      <c r="K1091" s="5">
        <f>'[2]Marketshare 2018'!$CB$69</f>
        <v>11690225.0568</v>
      </c>
      <c r="L1091" s="40">
        <f t="shared" si="411"/>
        <v>0.046929865548515824</v>
      </c>
      <c r="M1091" s="5">
        <f t="shared" si="345"/>
        <v>356</v>
      </c>
      <c r="N1091" s="5">
        <f>+'[2]Marketshare 2018'!$CB$26</f>
        <v>298663841</v>
      </c>
      <c r="O1091" s="16">
        <f aca="true" t="shared" si="417" ref="O1091:O1097">(N1091/N1038)-1</f>
        <v>0.3450319540057769</v>
      </c>
      <c r="P1091" s="5">
        <f>'[2]Marketshare 2018'!$CB$79</f>
        <v>5086833.615</v>
      </c>
      <c r="Q1091" s="40">
        <f aca="true" t="shared" si="418" ref="Q1091:Q1097">(P1091/0.09)/N1091</f>
        <v>0.18924411241332695</v>
      </c>
      <c r="R1091" s="65">
        <f>'[3]Data'!$W1086</f>
        <v>1873647.6100000003</v>
      </c>
      <c r="S1091" s="15">
        <f t="shared" si="415"/>
        <v>0.42386325976926376</v>
      </c>
      <c r="T1091" s="5">
        <v>4105</v>
      </c>
      <c r="U1091" s="52">
        <f>'[3]Data'!$X1086</f>
        <v>952633.08</v>
      </c>
      <c r="V1091" s="52">
        <f>'[3]Data'!$Y1086</f>
        <v>6304540.510000001</v>
      </c>
      <c r="W1091" s="67">
        <v>2487</v>
      </c>
      <c r="X1091" s="66">
        <f>'[4]From Apr 2018'!$CA$10</f>
        <v>182390605.79000002</v>
      </c>
      <c r="Y1091" s="15">
        <f t="shared" si="416"/>
        <v>0.361438704893726</v>
      </c>
      <c r="Z1091" s="66">
        <f>'[4]From Apr 2018'!$CA$18</f>
        <v>2019688.0899999999</v>
      </c>
      <c r="AA1091" s="40">
        <f t="shared" si="412"/>
        <v>0.07382281125909222</v>
      </c>
    </row>
    <row r="1092" spans="1:27" ht="12.75">
      <c r="A1092" s="48">
        <v>43744</v>
      </c>
      <c r="B1092" s="58">
        <f t="shared" si="408"/>
        <v>30838065.316999994</v>
      </c>
      <c r="C1092" s="18">
        <f t="shared" si="413"/>
        <v>0.1320516384721635</v>
      </c>
      <c r="D1092" s="63">
        <f>'[3]Data'!$AJ1087</f>
        <v>14511958</v>
      </c>
      <c r="E1092" s="61">
        <f>'[3]Data'!$I1087</f>
        <v>16461993.17</v>
      </c>
      <c r="G1092" s="18">
        <f t="shared" si="409"/>
        <v>0.03048883065794805</v>
      </c>
      <c r="H1092" s="46">
        <f t="shared" si="344"/>
        <v>9538</v>
      </c>
      <c r="I1092" s="5">
        <f>+'[2]Marketshare 2018'!$CC$15</f>
        <v>2527827330.68</v>
      </c>
      <c r="J1092" s="64">
        <f t="shared" si="414"/>
        <v>0.008146188064654059</v>
      </c>
      <c r="K1092" s="5">
        <f>'[2]Marketshare 2018'!$CC$69</f>
        <v>10854031.751999998</v>
      </c>
      <c r="L1092" s="40">
        <f t="shared" si="411"/>
        <v>0.04770909442123873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-0.0037498025183371197</v>
      </c>
      <c r="P1092" s="5">
        <f>'[2]Marketshare 2018'!$CC$79</f>
        <v>5607961.425</v>
      </c>
      <c r="Q1092" s="40">
        <f t="shared" si="418"/>
        <v>0.2490228428297813</v>
      </c>
      <c r="R1092" s="65">
        <f>'[3]Data'!$W1087</f>
        <v>1719339.79</v>
      </c>
      <c r="S1092" s="15">
        <f t="shared" si="415"/>
        <v>-0.03443578431941019</v>
      </c>
      <c r="T1092" s="5">
        <v>4105</v>
      </c>
      <c r="U1092" s="52">
        <f>'[3]Data'!$X1087</f>
        <v>1306614.45</v>
      </c>
      <c r="V1092" s="52">
        <f>'[3]Data'!$Y1087</f>
        <v>9222370.11</v>
      </c>
      <c r="W1092" s="67">
        <v>2498</v>
      </c>
      <c r="X1092" s="66">
        <f>'[4]From Apr 2018'!$CB$10</f>
        <v>150641839.82999998</v>
      </c>
      <c r="Y1092" s="15">
        <f t="shared" si="416"/>
        <v>-0.057027751120639736</v>
      </c>
      <c r="Z1092" s="66">
        <f>'[4]From Apr 2018'!$CB$18</f>
        <v>2127747.79</v>
      </c>
      <c r="AA1092" s="40">
        <f t="shared" si="412"/>
        <v>0.09416364857648107</v>
      </c>
    </row>
    <row r="1093" spans="1:27" ht="12.75">
      <c r="A1093" s="48">
        <v>43751</v>
      </c>
      <c r="B1093" s="58">
        <f aca="true" t="shared" si="419" ref="B1093:B1098">+K1093+P1093+R1093+U1093+V1093+Z1093</f>
        <v>26535907.4636</v>
      </c>
      <c r="C1093" s="18">
        <f t="shared" si="413"/>
        <v>1.6388673638623175E-05</v>
      </c>
      <c r="D1093" s="63">
        <f>'[3]Data'!$AJ1088</f>
        <v>12420556.19</v>
      </c>
      <c r="E1093" s="61">
        <f>'[3]Data'!$I1088</f>
        <v>14849288.459999999</v>
      </c>
      <c r="G1093" s="18">
        <f aca="true" t="shared" si="420" ref="G1093:G1098">(E1093/E1040)-1</f>
        <v>-0.025836158788762553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-0.009806015446569782</v>
      </c>
      <c r="K1093" s="5">
        <f>'[2]Marketshare 2018'!$CD$69</f>
        <v>9924189.8886</v>
      </c>
      <c r="L1093" s="40">
        <f aca="true" t="shared" si="421" ref="L1093:L1098">(K1093/0.09)/I1093</f>
        <v>0.04750011597711464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0.08844240113884516</v>
      </c>
      <c r="P1093" s="5">
        <f>'[2]Marketshare 2018'!$CD$79</f>
        <v>4925098.575</v>
      </c>
      <c r="Q1093" s="40">
        <f t="shared" si="418"/>
        <v>0.20548881923395435</v>
      </c>
      <c r="R1093" s="65">
        <f>'[3]Data'!$W1088</f>
        <v>1441374.62</v>
      </c>
      <c r="S1093" s="15">
        <f t="shared" si="415"/>
        <v>-0.1805252600372912</v>
      </c>
      <c r="T1093" s="5">
        <v>4105</v>
      </c>
      <c r="U1093" s="52">
        <f>'[3]Data'!$X1088</f>
        <v>1063932.07</v>
      </c>
      <c r="V1093" s="52">
        <f>'[3]Data'!$Y1088</f>
        <v>7381448.88</v>
      </c>
      <c r="W1093" s="67">
        <v>2494</v>
      </c>
      <c r="X1093" s="66">
        <f>'[4]From Apr 2018'!$CC$10</f>
        <v>155842221.05</v>
      </c>
      <c r="Y1093" s="15">
        <f t="shared" si="416"/>
        <v>-0.05341167314717632</v>
      </c>
      <c r="Z1093" s="66">
        <f>'[4]From Apr 2018'!$CC$18</f>
        <v>1799863.43</v>
      </c>
      <c r="AA1093" s="40">
        <f aca="true" t="shared" si="422" ref="AA1093:AA1098">(Z1093/0.15)/X1093</f>
        <v>0.07699511372777199</v>
      </c>
    </row>
    <row r="1094" spans="1:27" ht="12.75">
      <c r="A1094" s="48">
        <v>43758</v>
      </c>
      <c r="B1094" s="58">
        <f t="shared" si="419"/>
        <v>25211419.5921</v>
      </c>
      <c r="C1094" s="18">
        <f t="shared" si="413"/>
        <v>0.21174263987263897</v>
      </c>
      <c r="D1094" s="63">
        <f>'[3]Data'!$AJ1089</f>
        <v>18165205</v>
      </c>
      <c r="E1094" s="61">
        <f>'[3]Data'!$I1089</f>
        <v>13340431.41</v>
      </c>
      <c r="G1094" s="18">
        <f t="shared" si="420"/>
        <v>0.07510077228712309</v>
      </c>
      <c r="H1094" s="46">
        <f t="shared" si="344"/>
        <v>9538</v>
      </c>
      <c r="I1094" s="5">
        <f>+'[2]Marketshare 2018'!$CE$15</f>
        <v>2248298348.3</v>
      </c>
      <c r="J1094" s="64">
        <f t="shared" si="414"/>
        <v>0.005121747371954033</v>
      </c>
      <c r="K1094" s="5">
        <f>'[2]Marketshare 2018'!$CE$69</f>
        <v>8733977.8371</v>
      </c>
      <c r="L1094" s="40">
        <f t="shared" si="421"/>
        <v>0.04316339878262943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0.039257533703489944</v>
      </c>
      <c r="P1094" s="5">
        <f>'[2]Marketshare 2018'!$CE$79</f>
        <v>4606453.575</v>
      </c>
      <c r="Q1094" s="40">
        <f t="shared" si="418"/>
        <v>0.1986675008068725</v>
      </c>
      <c r="R1094" s="65">
        <f>'[3]Data'!$W1089</f>
        <v>1290382.5</v>
      </c>
      <c r="S1094" s="15">
        <f t="shared" si="415"/>
        <v>-0.05815590965986894</v>
      </c>
      <c r="T1094" s="5">
        <v>4105</v>
      </c>
      <c r="U1094" s="52">
        <f>'[3]Data'!$X1089</f>
        <v>1045236.35</v>
      </c>
      <c r="V1094" s="52">
        <f>'[3]Data'!$Y1089</f>
        <v>7936003.96</v>
      </c>
      <c r="W1094" s="67">
        <v>2494</v>
      </c>
      <c r="X1094" s="66">
        <f>'[4]From Apr 2018'!$CD$10</f>
        <v>143165031.02</v>
      </c>
      <c r="Y1094" s="15">
        <f t="shared" si="416"/>
        <v>0.04295758311049025</v>
      </c>
      <c r="Z1094" s="66">
        <f>'[4]From Apr 2018'!$CD$18</f>
        <v>1599365.3699999999</v>
      </c>
      <c r="AA1094" s="40">
        <f t="shared" si="422"/>
        <v>0.07447653748987396</v>
      </c>
    </row>
    <row r="1095" spans="1:27" ht="12.75">
      <c r="A1095" s="48">
        <v>43765</v>
      </c>
      <c r="B1095" s="58">
        <f t="shared" si="419"/>
        <v>24826694.0146</v>
      </c>
      <c r="C1095" s="18">
        <f t="shared" si="413"/>
        <v>0.0194950274624639</v>
      </c>
      <c r="D1095" s="63">
        <f>'[3]Data'!$AJ1090</f>
        <v>15897531.5</v>
      </c>
      <c r="E1095" s="61">
        <f>'[3]Data'!$I1090</f>
        <v>12545595.180000002</v>
      </c>
      <c r="G1095" s="18">
        <f t="shared" si="420"/>
        <v>-0.07305848246779822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0.05158518466333506</v>
      </c>
      <c r="K1095" s="5">
        <f>'[2]Marketshare 2018'!$CF$69</f>
        <v>10027046.1996</v>
      </c>
      <c r="L1095" s="40">
        <f t="shared" si="421"/>
        <v>0.04787988392675809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-0.0028521404278676332</v>
      </c>
      <c r="P1095" s="5">
        <f>'[2]Marketshare 2018'!$CF$79</f>
        <v>2518548.975</v>
      </c>
      <c r="Q1095" s="40">
        <f t="shared" si="418"/>
        <v>0.13472176132335248</v>
      </c>
      <c r="R1095" s="65">
        <f>'[3]Data'!$W1090</f>
        <v>1579830.76</v>
      </c>
      <c r="S1095" s="15">
        <f t="shared" si="415"/>
        <v>0.18183231295991997</v>
      </c>
      <c r="T1095" s="5">
        <v>4105</v>
      </c>
      <c r="U1095" s="52">
        <f>'[3]Data'!$X1090</f>
        <v>1130836</v>
      </c>
      <c r="V1095" s="52">
        <f>'[3]Data'!$Y1090</f>
        <v>7761820.08</v>
      </c>
      <c r="W1095" s="67">
        <v>2494</v>
      </c>
      <c r="X1095" s="66">
        <f>'[4]From Apr 2018'!$CE$10</f>
        <v>164686569.36</v>
      </c>
      <c r="Y1095" s="15">
        <f t="shared" si="416"/>
        <v>0.19454899067943998</v>
      </c>
      <c r="Z1095" s="66">
        <f>'[4]From Apr 2018'!$CE$18</f>
        <v>1808612</v>
      </c>
      <c r="AA1095" s="40">
        <f t="shared" si="422"/>
        <v>0.07321430873319233</v>
      </c>
    </row>
    <row r="1096" spans="1:27" ht="12.75">
      <c r="A1096" s="48">
        <v>43772</v>
      </c>
      <c r="B1096" s="58">
        <f t="shared" si="419"/>
        <v>27156560.4294</v>
      </c>
      <c r="C1096" s="18">
        <f aca="true" t="shared" si="423" ref="C1096:C1104">(B1096/B1043)-1</f>
        <v>0.048712823100245606</v>
      </c>
      <c r="D1096" s="63">
        <f>'[3]Data'!$AJ1091</f>
        <v>14637128.13</v>
      </c>
      <c r="E1096" s="61">
        <f>'[3]Data'!$I1091</f>
        <v>14802839.43</v>
      </c>
      <c r="G1096" s="18">
        <f t="shared" si="420"/>
        <v>-0.015914688207711247</v>
      </c>
      <c r="H1096" s="46">
        <f t="shared" si="344"/>
        <v>9538</v>
      </c>
      <c r="I1096" s="5">
        <f>+'[2]Marketshare 2018'!$CG$15</f>
        <v>2525583738.47</v>
      </c>
      <c r="J1096" s="64">
        <f aca="true" t="shared" si="424" ref="J1096:J1104">(I1096/I1043)-1</f>
        <v>0.0854379760396673</v>
      </c>
      <c r="K1096" s="5">
        <f>'[2]Marketshare 2018'!$CG$69</f>
        <v>11522164.3794</v>
      </c>
      <c r="L1096" s="40">
        <f t="shared" si="421"/>
        <v>0.05069087463223732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0.09045510140818402</v>
      </c>
      <c r="P1096" s="5">
        <f>'[2]Marketshare 2018'!$CG$79</f>
        <v>3280675.05</v>
      </c>
      <c r="Q1096" s="40">
        <f t="shared" si="418"/>
        <v>0.14452441762394116</v>
      </c>
      <c r="R1096" s="65">
        <f>'[3]Data'!$W1091</f>
        <v>1961646.1500000001</v>
      </c>
      <c r="S1096" s="15">
        <f t="shared" si="415"/>
        <v>0.32948049921441824</v>
      </c>
      <c r="T1096" s="5">
        <v>4105</v>
      </c>
      <c r="U1096" s="52">
        <f>'[3]Data'!$X1091</f>
        <v>781323.41</v>
      </c>
      <c r="V1096" s="52">
        <f>'[3]Data'!$Y1091</f>
        <v>7546635.96</v>
      </c>
      <c r="W1096" s="67">
        <v>2494</v>
      </c>
      <c r="X1096" s="66">
        <f>'[4]From Apr 2018'!$CF$10</f>
        <v>190212953.45</v>
      </c>
      <c r="Y1096" s="15">
        <f t="shared" si="416"/>
        <v>0.2263495663511228</v>
      </c>
      <c r="Z1096" s="66">
        <f>'[4]From Apr 2018'!$CF$18</f>
        <v>2064115.4800000002</v>
      </c>
      <c r="AA1096" s="40">
        <f t="shared" si="422"/>
        <v>0.0723440208307573</v>
      </c>
    </row>
    <row r="1097" spans="1:27" ht="12.75">
      <c r="A1097" s="48">
        <v>43779</v>
      </c>
      <c r="B1097" s="58">
        <f t="shared" si="419"/>
        <v>27531899.334200002</v>
      </c>
      <c r="C1097" s="18">
        <f t="shared" si="423"/>
        <v>0.011654289964159625</v>
      </c>
      <c r="D1097" s="63">
        <f>'[3]Data'!$AJ1092</f>
        <v>9424229</v>
      </c>
      <c r="E1097" s="61">
        <f>'[3]Data'!$I1092</f>
        <v>16165281.179999998</v>
      </c>
      <c r="G1097" s="18">
        <f t="shared" si="420"/>
        <v>0.01500676181159255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-0.07316112776431061</v>
      </c>
      <c r="K1097" s="5">
        <f>'[2]Marketshare 2018'!$CH$69</f>
        <v>9613079.5842</v>
      </c>
      <c r="L1097" s="40">
        <f t="shared" si="421"/>
        <v>0.04663806329631475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6552201.6</v>
      </c>
      <c r="Q1097" s="40">
        <f t="shared" si="418"/>
        <v>0.25696460301496327</v>
      </c>
      <c r="R1097" s="65">
        <f>'[3]Data'!$W1092</f>
        <v>1572350.7799999998</v>
      </c>
      <c r="S1097" s="15">
        <f t="shared" si="415"/>
        <v>-0.10426066816840063</v>
      </c>
      <c r="T1097" s="5">
        <v>4105</v>
      </c>
      <c r="U1097" s="52">
        <f>'[3]Data'!$X1092</f>
        <v>1001891.21</v>
      </c>
      <c r="V1097" s="52">
        <f>'[3]Data'!$Y1092</f>
        <v>6901673.170000001</v>
      </c>
      <c r="W1097" s="67">
        <v>2494</v>
      </c>
      <c r="X1097" s="66">
        <f>'[4]From Apr 2018'!$CG$10</f>
        <v>166862129.5</v>
      </c>
      <c r="Y1097" s="15">
        <f t="shared" si="416"/>
        <v>-0.02635120181681172</v>
      </c>
      <c r="Z1097" s="66">
        <f>'[4]From Apr 2018'!$CG$18</f>
        <v>1890702.9900000002</v>
      </c>
      <c r="AA1097" s="40">
        <f t="shared" si="422"/>
        <v>0.07553952857829255</v>
      </c>
    </row>
    <row r="1098" spans="1:27" ht="12.75">
      <c r="A1098" s="48">
        <v>43786</v>
      </c>
      <c r="B1098" s="58">
        <f t="shared" si="419"/>
        <v>24447606.8001</v>
      </c>
      <c r="C1098" s="18">
        <f t="shared" si="423"/>
        <v>-0.07054266231535056</v>
      </c>
      <c r="D1098" s="63">
        <f>'[3]Data'!$AJ1093</f>
        <v>10024378</v>
      </c>
      <c r="E1098" s="61">
        <f>'[3]Data'!$I1093</f>
        <v>14611239.87</v>
      </c>
      <c r="G1098" s="18">
        <f t="shared" si="420"/>
        <v>-0.044581832714926106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-0.015359002452463355</v>
      </c>
      <c r="K1098" s="5">
        <f>'[2]Marketshare 2018'!$CI$69</f>
        <v>9387801.8451</v>
      </c>
      <c r="L1098" s="40">
        <f t="shared" si="421"/>
        <v>0.04804615308378205</v>
      </c>
      <c r="M1098" s="5">
        <f t="shared" si="345"/>
        <v>356</v>
      </c>
      <c r="N1098" s="5">
        <f>+'[2]Marketshare 2018'!$CI$26</f>
        <v>272901430</v>
      </c>
      <c r="O1098" s="16">
        <f aca="true" t="shared" si="425" ref="O1098:O1104">(N1098/N1045)-1</f>
        <v>0.0706888917080366</v>
      </c>
      <c r="P1098" s="5">
        <f>'[2]Marketshare 2018'!$CI$79</f>
        <v>5223438.225</v>
      </c>
      <c r="Q1098" s="40">
        <f aca="true" t="shared" si="426" ref="Q1098:Q1103">(P1098/0.09)/N1098</f>
        <v>0.21267093580271823</v>
      </c>
      <c r="R1098" s="65">
        <f>'[3]Data'!$W1093</f>
        <v>1376627.04</v>
      </c>
      <c r="S1098" s="15">
        <f aca="true" t="shared" si="427" ref="S1098:S1104">(R1098/R1045)-1</f>
        <v>0.007041677056197626</v>
      </c>
      <c r="T1098" s="5">
        <v>4105</v>
      </c>
      <c r="U1098" s="52">
        <f>'[3]Data'!$X1093</f>
        <v>1488010.2</v>
      </c>
      <c r="V1098" s="52">
        <f>'[3]Data'!$Y1093</f>
        <v>5228160.7700000005</v>
      </c>
      <c r="W1098" s="67">
        <v>2494</v>
      </c>
      <c r="X1098" s="66">
        <f>'[4]From Apr 2018'!$CH$10</f>
        <v>155047619.8</v>
      </c>
      <c r="Y1098" s="15">
        <f aca="true" t="shared" si="428" ref="Y1098:Y1104">(X1098/X1045)-1</f>
        <v>0.06539455831234364</v>
      </c>
      <c r="Z1098" s="66">
        <f>'[4]From Apr 2018'!$CH$18</f>
        <v>1743568.72</v>
      </c>
      <c r="AA1098" s="40">
        <f t="shared" si="422"/>
        <v>0.07496917064357711</v>
      </c>
    </row>
    <row r="1099" spans="1:27" ht="12.75">
      <c r="A1099" s="48">
        <v>43793</v>
      </c>
      <c r="B1099" s="58">
        <f aca="true" t="shared" si="429" ref="B1099:B1104">+K1099+P1099+R1099+U1099+V1099+Z1099</f>
        <v>22406075.613599997</v>
      </c>
      <c r="C1099" s="18">
        <f t="shared" si="423"/>
        <v>0.04695140207558013</v>
      </c>
      <c r="D1099" s="63">
        <f>'[3]Data'!$AJ1094</f>
        <v>15294382.75</v>
      </c>
      <c r="E1099" s="61">
        <f>'[3]Data'!$I1094</f>
        <v>11483531.819999998</v>
      </c>
      <c r="G1099" s="18">
        <f aca="true" t="shared" si="430" ref="G1099:G1104">(E1099/E1046)-1</f>
        <v>-0.019356617880703975</v>
      </c>
      <c r="H1099" s="46">
        <f t="shared" si="344"/>
        <v>9538</v>
      </c>
      <c r="I1099" s="5">
        <f>+'[2]Marketshare 2018'!$CJ$15</f>
        <v>2273615180.81</v>
      </c>
      <c r="J1099" s="64">
        <f t="shared" si="424"/>
        <v>0.09590304309713149</v>
      </c>
      <c r="K1099" s="5">
        <f>'[2]Marketshare 2018'!$CJ$69</f>
        <v>9425321.373599999</v>
      </c>
      <c r="L1099" s="40">
        <f aca="true" t="shared" si="431" ref="L1099:L1104">(K1099/0.09)/I1099</f>
        <v>0.04606135370836603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0.0917528272695329</v>
      </c>
      <c r="R1099" s="65">
        <f>'[3]Data'!$W1094</f>
        <v>1430871.38</v>
      </c>
      <c r="S1099" s="15">
        <f t="shared" si="427"/>
        <v>0.048954457245746985</v>
      </c>
      <c r="T1099" s="5">
        <v>4105</v>
      </c>
      <c r="U1099" s="52">
        <f>'[3]Data'!$X1094</f>
        <v>817623.9</v>
      </c>
      <c r="V1099" s="52">
        <f>'[3]Data'!$Y1094</f>
        <v>6902273.140000001</v>
      </c>
      <c r="W1099" s="67">
        <v>2494</v>
      </c>
      <c r="X1099" s="66">
        <f>'[4]From Apr 2018'!$CI$10</f>
        <v>158370657.01000002</v>
      </c>
      <c r="Y1099" s="15">
        <f t="shared" si="428"/>
        <v>0.1775105630179621</v>
      </c>
      <c r="Z1099" s="66">
        <f>'[4]From Apr 2018'!$CI$18</f>
        <v>1771775.3699999999</v>
      </c>
      <c r="AA1099" s="40">
        <f aca="true" t="shared" si="432" ref="AA1099:AA1104">(Z1099/0.15)/X1099</f>
        <v>0.07458348675824564</v>
      </c>
    </row>
    <row r="1100" spans="1:27" ht="12.75">
      <c r="A1100" s="48">
        <v>43800</v>
      </c>
      <c r="B1100" s="58">
        <f t="shared" si="429"/>
        <v>32438319.828399997</v>
      </c>
      <c r="C1100" s="18">
        <f t="shared" si="423"/>
        <v>0.38794324888230536</v>
      </c>
      <c r="D1100" s="63">
        <f>'[3]Data'!$AJ1095</f>
        <v>13621352</v>
      </c>
      <c r="E1100" s="61">
        <f>'[3]Data'!$I1095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0.04830605624013927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0.08424468202769653</v>
      </c>
      <c r="P1100" s="5">
        <f>'[2]Marketshare 2018'!$CK$79</f>
        <v>4802282.1</v>
      </c>
      <c r="Q1100" s="40">
        <f t="shared" si="426"/>
        <v>0.1986172017290841</v>
      </c>
      <c r="R1100" s="65">
        <f>'[3]Data'!$W1095</f>
        <v>2159277.5</v>
      </c>
      <c r="S1100" s="15">
        <f t="shared" si="427"/>
        <v>0.37703543317513777</v>
      </c>
      <c r="T1100" s="5">
        <v>4105</v>
      </c>
      <c r="U1100" s="52">
        <f>'[3]Data'!$X1095</f>
        <v>849364.36</v>
      </c>
      <c r="V1100" s="52">
        <f>'[3]Data'!$Y1095</f>
        <v>10704038.84</v>
      </c>
      <c r="W1100" s="67">
        <v>2494</v>
      </c>
      <c r="X1100" s="66">
        <f>'[4]From Apr 2018'!$CJ$10</f>
        <v>207307992.15999997</v>
      </c>
      <c r="Y1100" s="15">
        <f t="shared" si="428"/>
        <v>0.42698703676751104</v>
      </c>
      <c r="Z1100" s="66">
        <f>'[4]From Apr 2018'!$CJ$18</f>
        <v>2329344.1100000003</v>
      </c>
      <c r="AA1100" s="40">
        <f t="shared" si="432"/>
        <v>0.07490767997669916</v>
      </c>
    </row>
    <row r="1101" spans="1:27" ht="12.75">
      <c r="A1101" s="48">
        <v>43807</v>
      </c>
      <c r="B1101" s="58">
        <f t="shared" si="429"/>
        <v>28144571.808</v>
      </c>
      <c r="C1101" s="18">
        <f t="shared" si="423"/>
        <v>-0.020874184608393076</v>
      </c>
      <c r="D1101" s="63">
        <f>'[3]Data'!$AJ1096</f>
        <v>12473769</v>
      </c>
      <c r="E1101" s="61">
        <f>'[3]Data'!$I1096</f>
        <v>16982296.48</v>
      </c>
      <c r="G1101" s="18">
        <f t="shared" si="430"/>
        <v>0.05516956680600704</v>
      </c>
      <c r="H1101" s="46">
        <f t="shared" si="344"/>
        <v>9538</v>
      </c>
      <c r="I1101" s="5">
        <f>+'[2]Marketshare 2018'!$CL$15</f>
        <v>2587336103.72</v>
      </c>
      <c r="J1101" s="64">
        <f t="shared" si="424"/>
        <v>0.025176247237065796</v>
      </c>
      <c r="K1101" s="5">
        <f>'[2]Marketshare 2018'!$CL$69</f>
        <v>12323710.188</v>
      </c>
      <c r="L1101" s="40">
        <f t="shared" si="431"/>
        <v>0.05292320275016674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'[3]Data'!$W1096</f>
        <v>1646185.57</v>
      </c>
      <c r="S1101" s="15">
        <f t="shared" si="427"/>
        <v>-0.13098213214552934</v>
      </c>
      <c r="T1101" s="5">
        <v>4105</v>
      </c>
      <c r="U1101" s="52">
        <f>'[3]Data'!$X1096</f>
        <v>1214422.32</v>
      </c>
      <c r="V1101" s="52">
        <f>'[3]Data'!$Y1096</f>
        <v>6192066.5</v>
      </c>
      <c r="W1101" s="67">
        <v>2494</v>
      </c>
      <c r="X1101" s="66">
        <f>'[4]From Apr 2018'!$CK$10</f>
        <v>191013408.79000002</v>
      </c>
      <c r="Y1101" s="15">
        <f t="shared" si="428"/>
        <v>0.08225126082288203</v>
      </c>
      <c r="Z1101" s="66">
        <f>'[4]From Apr 2018'!$CK$18</f>
        <v>2109600.9299999997</v>
      </c>
      <c r="AA1101" s="40">
        <f t="shared" si="432"/>
        <v>0.07362837137502716</v>
      </c>
    </row>
    <row r="1102" spans="1:27" ht="12.75">
      <c r="A1102" s="48">
        <v>43814</v>
      </c>
      <c r="B1102" s="58">
        <f t="shared" si="429"/>
        <v>27708245.3081</v>
      </c>
      <c r="C1102" s="18">
        <f t="shared" si="423"/>
        <v>0.19661762588728382</v>
      </c>
      <c r="D1102" s="63">
        <f>'[3]Data'!$AJ1097</f>
        <v>8736812.17</v>
      </c>
      <c r="E1102" s="61">
        <f>'[3]Data'!$I1097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0.04908129309598348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</v>
      </c>
      <c r="Q1102" s="40">
        <f t="shared" si="426"/>
        <v>0.21056132796283</v>
      </c>
      <c r="R1102" s="65">
        <f>'[3]Data'!$W1097</f>
        <v>1801475.5100000002</v>
      </c>
      <c r="S1102" s="15">
        <f t="shared" si="427"/>
        <v>0.07486436939541097</v>
      </c>
      <c r="T1102" s="5">
        <v>4105</v>
      </c>
      <c r="U1102" s="52">
        <f>'[3]Data'!$X1097</f>
        <v>1148301.05</v>
      </c>
      <c r="V1102" s="52">
        <f>'[3]Data'!$Y1097</f>
        <v>5725811.75</v>
      </c>
      <c r="W1102" s="67">
        <v>2494</v>
      </c>
      <c r="X1102" s="66">
        <f>'[4]From Apr 2018'!$CL$10</f>
        <v>191865272.73000002</v>
      </c>
      <c r="Y1102" s="15">
        <f t="shared" si="428"/>
        <v>0.212580212513386</v>
      </c>
      <c r="Z1102" s="66">
        <f>'[4]From Apr 2018'!$CL$18</f>
        <v>2114970.17</v>
      </c>
      <c r="AA1102" s="40">
        <f t="shared" si="432"/>
        <v>0.07348803112054103</v>
      </c>
    </row>
    <row r="1103" spans="1:27" ht="12.75">
      <c r="A1103" s="48">
        <v>43821</v>
      </c>
      <c r="B1103" s="58">
        <f t="shared" si="429"/>
        <v>30605419.4453</v>
      </c>
      <c r="C1103" s="18">
        <f t="shared" si="423"/>
        <v>0.32885729424062604</v>
      </c>
      <c r="D1103" s="63">
        <f>'[3]Data'!$AJ1098</f>
        <v>9515940.46</v>
      </c>
      <c r="E1103" s="61">
        <f>'[3]Data'!$I1098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</v>
      </c>
      <c r="J1103" s="64">
        <f t="shared" si="424"/>
        <v>0.06328158753005075</v>
      </c>
      <c r="K1103" s="5">
        <f>'[2]Marketshare 2018'!$CN$69</f>
        <v>11783952.735299999</v>
      </c>
      <c r="L1103" s="40">
        <f t="shared" si="431"/>
        <v>0.049026167160494565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</v>
      </c>
      <c r="Q1103" s="40">
        <f t="shared" si="426"/>
        <v>0.2674078162203775</v>
      </c>
      <c r="R1103" s="65">
        <f>'[3]Data'!$W1098</f>
        <v>1947431.07</v>
      </c>
      <c r="S1103" s="15">
        <f t="shared" si="427"/>
        <v>0.12562180523424749</v>
      </c>
      <c r="T1103" s="5">
        <v>4105</v>
      </c>
      <c r="U1103" s="52">
        <f>'[3]Data'!$X1098</f>
        <v>1214422.32</v>
      </c>
      <c r="V1103" s="52">
        <f>'[3]Data'!$Y1098</f>
        <v>6192066.5</v>
      </c>
      <c r="W1103" s="67">
        <v>2494</v>
      </c>
      <c r="X1103" s="66">
        <f>'[4]From Apr 2018'!$CM$10</f>
        <v>205506352.38</v>
      </c>
      <c r="Y1103" s="15">
        <f t="shared" si="428"/>
        <v>0.3262275304931599</v>
      </c>
      <c r="Z1103" s="66">
        <f>'[4]From Apr 2018'!$CM$18</f>
        <v>2295471.12</v>
      </c>
      <c r="AA1103" s="40">
        <f t="shared" si="432"/>
        <v>0.07446553657720077</v>
      </c>
    </row>
    <row r="1104" spans="1:27" ht="12.75">
      <c r="A1104" s="48">
        <v>43828</v>
      </c>
      <c r="B1104" s="58">
        <f t="shared" si="429"/>
        <v>27365104.7178</v>
      </c>
      <c r="C1104" s="18">
        <f t="shared" si="423"/>
        <v>-0.03943266581875182</v>
      </c>
      <c r="D1104" s="63">
        <f>'[3]Data'!$AJ1099</f>
        <v>8804837.469999999</v>
      </c>
      <c r="E1104" s="61">
        <f>'[3]Data'!$I1099</f>
        <v>15634252.22</v>
      </c>
      <c r="G1104" s="18">
        <f t="shared" si="430"/>
        <v>-0.06013566046570262</v>
      </c>
      <c r="H1104" s="46">
        <f t="shared" si="344"/>
        <v>9538</v>
      </c>
      <c r="I1104" s="5">
        <f>+'[2]Marketshare 2018'!$CO$15</f>
        <v>2500374274.76</v>
      </c>
      <c r="J1104" s="64">
        <f t="shared" si="424"/>
        <v>-0.050634057423791345</v>
      </c>
      <c r="K1104" s="5">
        <f>'[2]Marketshare 2018'!$CO$69</f>
        <v>11694406.132799998</v>
      </c>
      <c r="L1104" s="40">
        <f t="shared" si="431"/>
        <v>0.051967358339771806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-0.011104467553549768</v>
      </c>
      <c r="P1104" s="5">
        <f>'[2]Marketshare 2018'!$CO$79</f>
        <v>3939846.0749999997</v>
      </c>
      <c r="Q1104" s="40">
        <f>(P1104/0.09)/N1104</f>
        <v>0.1759406602294118</v>
      </c>
      <c r="R1104" s="65">
        <f>'[3]Data'!$W1099</f>
        <v>1339265</v>
      </c>
      <c r="S1104" s="15">
        <f t="shared" si="427"/>
        <v>-0.3099481942678759</v>
      </c>
      <c r="T1104" s="5">
        <v>4105</v>
      </c>
      <c r="U1104" s="52">
        <f>'[3]Data'!$X1099</f>
        <v>1538263.38</v>
      </c>
      <c r="V1104" s="52">
        <f>'[3]Data'!$Y1099</f>
        <v>7334566.44</v>
      </c>
      <c r="W1104" s="67">
        <v>2494</v>
      </c>
      <c r="X1104" s="66">
        <f>'[4]From Apr 2018'!$CN$10</f>
        <v>140809064.39</v>
      </c>
      <c r="Y1104" s="15">
        <f t="shared" si="428"/>
        <v>-0.22751754990145923</v>
      </c>
      <c r="Z1104" s="66">
        <f>'[4]From Apr 2018'!$CN$18</f>
        <v>1518757.6900000002</v>
      </c>
      <c r="AA1104" s="40">
        <f t="shared" si="432"/>
        <v>0.07190624630970655</v>
      </c>
    </row>
    <row r="1105" spans="1:27" ht="12.75">
      <c r="A1105" s="48">
        <v>43835</v>
      </c>
      <c r="B1105" s="58">
        <f>+K1105+P1105+R1105+U1105+V1105+Z1105</f>
        <v>26322493.279400002</v>
      </c>
      <c r="C1105" s="18">
        <f>(B1105/B1052)-1</f>
        <v>0.0762262359122512</v>
      </c>
      <c r="D1105" s="63">
        <f>'[3]Data'!$AJ1100</f>
        <v>15108650.37</v>
      </c>
      <c r="E1105" s="61">
        <f>'[3]Data'!$I1100</f>
        <v>14846127.55</v>
      </c>
      <c r="G1105" s="18">
        <f>(E1105/E1052)-1</f>
        <v>0.006911595864561582</v>
      </c>
      <c r="H1105" s="46">
        <f t="shared" si="344"/>
        <v>9538</v>
      </c>
      <c r="I1105" s="5">
        <f>+'[2]Marketshare 2018'!$CP$15</f>
        <v>2478709371.72</v>
      </c>
      <c r="J1105" s="64">
        <f>(I1105/I1052)-1</f>
        <v>0.002434777042893188</v>
      </c>
      <c r="K1105" s="5">
        <f>'[2]Marketshare 2018'!$CP$69</f>
        <v>10899614.7144</v>
      </c>
      <c r="L1105" s="40">
        <f>(K1105/0.09)/I1105</f>
        <v>0.04885882610592739</v>
      </c>
      <c r="M1105" s="5">
        <f t="shared" si="345"/>
        <v>356</v>
      </c>
      <c r="N1105" s="5">
        <f>+'[2]Marketshare 2018'!$CP$26</f>
        <v>237869815</v>
      </c>
      <c r="O1105" s="16">
        <f>(N1105/N1052)-1</f>
        <v>-0.0069121464963326495</v>
      </c>
      <c r="P1105" s="5">
        <f>'[2]Marketshare 2018'!$CP$79</f>
        <v>3946512.8249999997</v>
      </c>
      <c r="Q1105" s="40">
        <f>(P1105/0.09)/N1105</f>
        <v>0.1843451322312585</v>
      </c>
      <c r="R1105" s="65">
        <f>'[3]Data'!$W1100</f>
        <v>1418443.83</v>
      </c>
      <c r="S1105" s="15">
        <f>(R1105/R1052)-1</f>
        <v>0.04587432140824732</v>
      </c>
      <c r="T1105" s="5">
        <v>4105</v>
      </c>
      <c r="U1105" s="52">
        <f>'[3]Data'!$X1100</f>
        <v>884907.05</v>
      </c>
      <c r="V1105" s="52">
        <f>'[3]Data'!$Y1100</f>
        <v>7608704.850000001</v>
      </c>
      <c r="W1105" s="67">
        <v>2494</v>
      </c>
      <c r="X1105" s="66">
        <f>'[4]From Apr 2018'!$CO$10</f>
        <v>137356195.46</v>
      </c>
      <c r="Y1105" s="15">
        <f>(X1105/X1052)-1</f>
        <v>0.015376747752810394</v>
      </c>
      <c r="Z1105" s="66">
        <f>'[4]From Apr 2018'!$CO$18</f>
        <v>1564310.0100000002</v>
      </c>
      <c r="AA1105" s="40">
        <f>(Z1105/0.15)/X1105</f>
        <v>0.07592473979840969</v>
      </c>
    </row>
    <row r="1106" spans="1:27" ht="12.75">
      <c r="A1106" s="48">
        <v>43842</v>
      </c>
      <c r="B1106" s="58">
        <f>+K1106+P1106+R1106+U1106+V1106+Z1106</f>
        <v>24689512.559199996</v>
      </c>
      <c r="C1106" s="18">
        <f>(B1106/B1053)-1</f>
        <v>-0.03987776927489406</v>
      </c>
      <c r="D1106" s="63">
        <f>'[3]Data'!$AJ1101</f>
        <v>9519232.75</v>
      </c>
      <c r="E1106" s="61">
        <f>'[3]Data'!$I1101</f>
        <v>13480487.270000001</v>
      </c>
      <c r="G1106" s="18">
        <f>(E1106/E1053)-1</f>
        <v>-0.07890075463336477</v>
      </c>
      <c r="H1106" s="46">
        <f t="shared" si="344"/>
        <v>9538</v>
      </c>
      <c r="I1106" s="5">
        <f>+'[2]Marketshare 2018'!$CQ$15</f>
        <v>2192423714.2200003</v>
      </c>
      <c r="J1106" s="64">
        <f>(I1106/I1053)-1</f>
        <v>-0.08313445215289916</v>
      </c>
      <c r="K1106" s="5">
        <f>'[2]Marketshare 2018'!$CQ$69</f>
        <v>9578213.719200002</v>
      </c>
      <c r="L1106" s="40">
        <f>(K1106/0.09)/I1106</f>
        <v>0.04854198401054185</v>
      </c>
      <c r="M1106" s="5">
        <f t="shared" si="345"/>
        <v>356</v>
      </c>
      <c r="N1106" s="5">
        <f>+'[2]Marketshare 2018'!$CQ$26</f>
        <v>227532190</v>
      </c>
      <c r="O1106" s="16">
        <f>(N1106/N1053)-1</f>
        <v>-0.03172286730854146</v>
      </c>
      <c r="P1106" s="5">
        <f>'[2]Marketshare 2018'!$CQ$79</f>
        <v>3902273.55</v>
      </c>
      <c r="Q1106" s="40">
        <f>(P1106/0.09)/N1106</f>
        <v>0.19056026753840852</v>
      </c>
      <c r="R1106" s="65">
        <f>'[3]Data'!$W1101</f>
        <v>1347342.7799999998</v>
      </c>
      <c r="S1106" s="15">
        <f>(R1106/R1053)-1</f>
        <v>-0.055698724907153996</v>
      </c>
      <c r="T1106" s="5">
        <v>4105</v>
      </c>
      <c r="U1106" s="52">
        <f>'[3]Data'!$X1101</f>
        <v>795661.46</v>
      </c>
      <c r="V1106" s="52">
        <f>'[3]Data'!$Y1101</f>
        <v>7441866.01</v>
      </c>
      <c r="W1106" s="67">
        <v>2494</v>
      </c>
      <c r="X1106" s="66">
        <f>'[4]From Apr 2018'!$CP$10</f>
        <v>147145773.43</v>
      </c>
      <c r="Y1106" s="15">
        <f>(X1106/X1053)-1</f>
        <v>0.19004124577248538</v>
      </c>
      <c r="Z1106" s="66">
        <f>'[4]From Apr 2018'!$CP$18</f>
        <v>1624155.04</v>
      </c>
      <c r="AA1106" s="40">
        <f>(Z1106/0.15)/X1106</f>
        <v>0.07358485408225203</v>
      </c>
    </row>
    <row r="1107" spans="1:27" ht="12.75">
      <c r="A1107" s="48">
        <v>43849</v>
      </c>
      <c r="B1107" s="58">
        <f>+K1107+P1107+R1107+U1107+V1107+Z1107</f>
        <v>21541186.106799997</v>
      </c>
      <c r="C1107" s="18">
        <f>(B1107/B1054)-1</f>
        <v>-0.03920585089603423</v>
      </c>
      <c r="D1107" s="63">
        <f>'[3]Data'!$AJ1102</f>
        <v>13517466.41</v>
      </c>
      <c r="E1107" s="61">
        <f>'[3]Data'!$I1102</f>
        <v>13078098.77</v>
      </c>
      <c r="G1107" s="18">
        <f>(E1107/E1054)-1</f>
        <v>0.037333679191106084</v>
      </c>
      <c r="H1107" s="46">
        <f t="shared" si="344"/>
        <v>9538</v>
      </c>
      <c r="I1107" s="5">
        <f>+'[2]Marketshare 2018'!$CR$15</f>
        <v>2061627873.07</v>
      </c>
      <c r="J1107" s="64">
        <f>(I1107/I1054)-1</f>
        <v>0.02443831857713552</v>
      </c>
      <c r="K1107" s="5">
        <f>'[2]Marketshare 2018'!$CR$69</f>
        <v>8263088.866799999</v>
      </c>
      <c r="L1107" s="40">
        <f>(K1107/0.09)/I1107</f>
        <v>0.04453378794461159</v>
      </c>
      <c r="M1107" s="5">
        <f t="shared" si="345"/>
        <v>356</v>
      </c>
      <c r="N1107" s="5">
        <f>+'[2]Marketshare 2018'!$CR$26</f>
        <v>211107795</v>
      </c>
      <c r="O1107" s="16">
        <f>(N1107/N1054)-1</f>
        <v>-0.03482019332144015</v>
      </c>
      <c r="P1107" s="5">
        <f>'[2]Marketshare 2018'!$CR$79</f>
        <v>4815009.899999999</v>
      </c>
      <c r="Q1107" s="40">
        <f>(P1107/0.09)/N1107</f>
        <v>0.2534255544661437</v>
      </c>
      <c r="R1107" s="65">
        <f>'[3]Data'!$W1102</f>
        <v>1318147.6400000001</v>
      </c>
      <c r="S1107" s="15">
        <f>(R1107/R1054)-1</f>
        <v>0.039498989847117416</v>
      </c>
      <c r="T1107" s="5">
        <v>4105</v>
      </c>
      <c r="U1107" s="52">
        <f>'[3]Data'!$X1102</f>
        <v>1024805.46</v>
      </c>
      <c r="V1107" s="52">
        <f>'[3]Data'!$Y1102</f>
        <v>4433612.149999999</v>
      </c>
      <c r="W1107" s="67">
        <v>2494</v>
      </c>
      <c r="X1107" s="66">
        <f>'[4]From Apr 2018'!$CQ$10</f>
        <v>149366170.36</v>
      </c>
      <c r="Y1107" s="15">
        <f>(X1107/X1054)-1</f>
        <v>0.11653618254982168</v>
      </c>
      <c r="Z1107" s="66">
        <f>'[4]From Apr 2018'!$CQ$18</f>
        <v>1686522.0899999999</v>
      </c>
      <c r="AA1107" s="40">
        <f>(Z1107/0.15)/X1107</f>
        <v>0.07527461253710353</v>
      </c>
    </row>
    <row r="1108" spans="1:27" ht="12.75">
      <c r="A1108" s="48">
        <v>43856</v>
      </c>
      <c r="B1108" s="58">
        <f>+K1108+P1108+R1108+U1108+V1108+Z1108</f>
        <v>25700456.320299998</v>
      </c>
      <c r="C1108" s="18">
        <f>(B1108/B1055)-1</f>
        <v>0.1520322333335662</v>
      </c>
      <c r="D1108" s="63">
        <f>'[3]Data'!$AJ1103</f>
        <v>6212625.35</v>
      </c>
      <c r="E1108" s="61">
        <f>'[3]Data'!$I1103</f>
        <v>14063963.72</v>
      </c>
      <c r="G1108" s="18">
        <f>(E1108/E1055)-1</f>
        <v>-0.050709712754372305</v>
      </c>
      <c r="H1108" s="46">
        <f t="shared" si="344"/>
        <v>9538</v>
      </c>
      <c r="I1108" s="5">
        <f>+'[2]Marketshare 2018'!$CS$15</f>
        <v>2348961023.34</v>
      </c>
      <c r="J1108" s="64">
        <f>(I1108/I1055)-1</f>
        <v>0.4252094864753335</v>
      </c>
      <c r="K1108" s="5">
        <f>'[2]Marketshare 2018'!$CS$69</f>
        <v>10313213.730299998</v>
      </c>
      <c r="L1108" s="40">
        <f>(K1108/0.09)/I1108</f>
        <v>0.04878380804593431</v>
      </c>
      <c r="M1108" s="5">
        <f t="shared" si="345"/>
        <v>356</v>
      </c>
      <c r="N1108" s="5">
        <f>+'[2]Marketshare 2018'!$CS$26</f>
        <v>242708925</v>
      </c>
      <c r="O1108" s="16">
        <f>(N1108/N1055)-1</f>
        <v>0.07187162726984053</v>
      </c>
      <c r="P1108" s="5">
        <f>'[2]Marketshare 2018'!$CS$79</f>
        <v>3750750</v>
      </c>
      <c r="Q1108" s="40">
        <f>(P1108/0.09)/N1108</f>
        <v>0.17170773592277253</v>
      </c>
      <c r="R1108" s="65">
        <f>'[3]Data'!$W1103</f>
        <v>1483010.9</v>
      </c>
      <c r="S1108" s="15">
        <f>(R1108/R1055)-1</f>
        <v>0.23385582652890036</v>
      </c>
      <c r="T1108" s="5">
        <v>4105</v>
      </c>
      <c r="U1108" s="52">
        <f>'[3]Data'!$X1103</f>
        <v>726233.16</v>
      </c>
      <c r="V1108" s="52">
        <f>'[3]Data'!$Y1103</f>
        <v>7569670.11</v>
      </c>
      <c r="W1108" s="67">
        <v>2494</v>
      </c>
      <c r="X1108" s="66">
        <f>'[4]From Apr 2018'!$CR$10</f>
        <v>165166864.93</v>
      </c>
      <c r="Y1108" s="15">
        <f>(X1108/X1055)-1</f>
        <v>0.24966714670641865</v>
      </c>
      <c r="Z1108" s="66">
        <f>'[4]From Apr 2018'!$CR$18</f>
        <v>1857578.42</v>
      </c>
      <c r="AA1108" s="40">
        <f>(Z1108/0.15)/X1108</f>
        <v>0.07497784824202955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 Napo</cp:lastModifiedBy>
  <cp:lastPrinted>2018-07-19T06:05:16Z</cp:lastPrinted>
  <dcterms:created xsi:type="dcterms:W3CDTF">1998-01-07T12:46:03Z</dcterms:created>
  <dcterms:modified xsi:type="dcterms:W3CDTF">2020-02-04T07:21:45Z</dcterms:modified>
  <cp:category/>
  <cp:version/>
  <cp:contentType/>
  <cp:contentStatus/>
</cp:coreProperties>
</file>