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https://gautenggamblingboard.sharepoint.com/sites/Finance1/Shared Documents/Finance/Statistics/Stats published/2024/Mar 2024/"/>
    </mc:Choice>
  </mc:AlternateContent>
  <xr:revisionPtr revIDLastSave="36" documentId="13_ncr:1_{E4DE300D-DE19-4460-A286-1BD544B743A7}" xr6:coauthVersionLast="47" xr6:coauthVersionMax="47" xr10:uidLastSave="{9AB12A0F-BF8C-417A-BDC4-CC5D42495315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314" i="1" l="1"/>
  <c r="V1313" i="1"/>
  <c r="V1312" i="1"/>
  <c r="V1311" i="1"/>
  <c r="V1310" i="1"/>
  <c r="V1309" i="1"/>
  <c r="V1308" i="1"/>
  <c r="V1307" i="1"/>
  <c r="V1306" i="1"/>
  <c r="V1305" i="1"/>
  <c r="V1304" i="1"/>
  <c r="V1303" i="1"/>
  <c r="V1302" i="1"/>
  <c r="V1301" i="1"/>
  <c r="V1300" i="1"/>
  <c r="V1299" i="1"/>
  <c r="V1298" i="1"/>
  <c r="V1297" i="1"/>
  <c r="V1296" i="1"/>
  <c r="V1295" i="1"/>
  <c r="V1294" i="1"/>
  <c r="V1293" i="1"/>
  <c r="V1292" i="1"/>
  <c r="V1291" i="1"/>
  <c r="V1290" i="1"/>
  <c r="V1289" i="1"/>
  <c r="V1288" i="1"/>
  <c r="V1287" i="1"/>
  <c r="V1286" i="1"/>
  <c r="V1285" i="1"/>
  <c r="V1284" i="1"/>
  <c r="V1283" i="1"/>
  <c r="V1282" i="1"/>
  <c r="V1281" i="1"/>
  <c r="V1280" i="1"/>
  <c r="V1279" i="1"/>
  <c r="V1278" i="1"/>
  <c r="V1277" i="1"/>
  <c r="V1276" i="1"/>
  <c r="V1275" i="1"/>
  <c r="V1274" i="1"/>
  <c r="V1273" i="1"/>
  <c r="V1272" i="1"/>
  <c r="V1271" i="1"/>
  <c r="V1270" i="1"/>
  <c r="V1269" i="1"/>
  <c r="V1268" i="1"/>
  <c r="V1267" i="1"/>
  <c r="V1266" i="1"/>
  <c r="V1265" i="1"/>
  <c r="V1264" i="1"/>
  <c r="V1263" i="1"/>
  <c r="V1262" i="1"/>
  <c r="V1261" i="1"/>
  <c r="V1260" i="1"/>
  <c r="V1259" i="1"/>
  <c r="V1258" i="1"/>
  <c r="V1257" i="1"/>
  <c r="V1256" i="1"/>
  <c r="V1255" i="1"/>
  <c r="V1254" i="1"/>
  <c r="V1253" i="1"/>
  <c r="V1252" i="1"/>
  <c r="V1251" i="1"/>
  <c r="V1250" i="1"/>
  <c r="V1249" i="1"/>
  <c r="V1248" i="1"/>
  <c r="V1247" i="1"/>
  <c r="V1246" i="1"/>
  <c r="V1245" i="1"/>
  <c r="V1244" i="1"/>
  <c r="V1243" i="1"/>
  <c r="V1242" i="1"/>
  <c r="V1241" i="1"/>
  <c r="V1240" i="1"/>
  <c r="V1239" i="1"/>
  <c r="V1238" i="1"/>
  <c r="V1237" i="1"/>
  <c r="V1236" i="1"/>
  <c r="V1235" i="1"/>
  <c r="V1234" i="1"/>
  <c r="V1233" i="1"/>
  <c r="V1232" i="1"/>
  <c r="V1231" i="1"/>
  <c r="V1230" i="1"/>
  <c r="V1229" i="1"/>
  <c r="V1228" i="1"/>
  <c r="V1227" i="1"/>
  <c r="V1226" i="1"/>
  <c r="V1225" i="1"/>
  <c r="V1224" i="1"/>
  <c r="V1223" i="1"/>
  <c r="V1222" i="1"/>
  <c r="V1221" i="1"/>
  <c r="V1220" i="1"/>
  <c r="V1219" i="1"/>
  <c r="V1218" i="1"/>
  <c r="V1217" i="1"/>
  <c r="V1216" i="1"/>
  <c r="V1215" i="1"/>
  <c r="V1214" i="1"/>
  <c r="V1213" i="1"/>
  <c r="V1212" i="1"/>
  <c r="V1211" i="1"/>
  <c r="V1210" i="1"/>
  <c r="V1209" i="1"/>
  <c r="V1208" i="1"/>
  <c r="V1207" i="1"/>
  <c r="V1206" i="1"/>
  <c r="V1205" i="1"/>
  <c r="V1204" i="1"/>
  <c r="V1203" i="1"/>
  <c r="V1202" i="1"/>
  <c r="V1201" i="1"/>
  <c r="V1200" i="1"/>
  <c r="V1199" i="1"/>
  <c r="V1198" i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5" i="1"/>
  <c r="V1184" i="1"/>
  <c r="V1183" i="1"/>
  <c r="V1182" i="1"/>
  <c r="V1181" i="1"/>
  <c r="V1180" i="1"/>
  <c r="V1179" i="1"/>
  <c r="V1178" i="1"/>
  <c r="V1177" i="1"/>
  <c r="V1176" i="1"/>
  <c r="V1175" i="1"/>
  <c r="V1174" i="1"/>
  <c r="V1173" i="1"/>
  <c r="V1172" i="1"/>
  <c r="V1171" i="1"/>
  <c r="V1170" i="1"/>
  <c r="V1169" i="1"/>
  <c r="V1168" i="1"/>
  <c r="V1167" i="1"/>
  <c r="V1166" i="1"/>
  <c r="V1165" i="1"/>
  <c r="V1164" i="1"/>
  <c r="V1163" i="1"/>
  <c r="V1162" i="1"/>
  <c r="V1161" i="1"/>
  <c r="V1160" i="1"/>
  <c r="V1159" i="1"/>
  <c r="V1158" i="1"/>
  <c r="V1157" i="1"/>
  <c r="V1156" i="1"/>
  <c r="V1155" i="1"/>
  <c r="V1154" i="1"/>
  <c r="V1153" i="1"/>
  <c r="V1152" i="1"/>
  <c r="V1151" i="1"/>
  <c r="V1150" i="1"/>
  <c r="V1149" i="1"/>
  <c r="V1148" i="1"/>
  <c r="V1147" i="1"/>
  <c r="V1146" i="1"/>
  <c r="V1145" i="1"/>
  <c r="V1144" i="1"/>
  <c r="V1143" i="1"/>
  <c r="V1142" i="1"/>
  <c r="V1141" i="1"/>
  <c r="V1140" i="1"/>
  <c r="V1139" i="1"/>
  <c r="V1138" i="1"/>
  <c r="V1137" i="1"/>
  <c r="V1136" i="1"/>
  <c r="V1135" i="1"/>
  <c r="V1134" i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314" i="1"/>
  <c r="U1313" i="1"/>
  <c r="U1312" i="1"/>
  <c r="U1311" i="1"/>
  <c r="U1310" i="1"/>
  <c r="U1309" i="1"/>
  <c r="U1308" i="1"/>
  <c r="U1307" i="1"/>
  <c r="U1306" i="1"/>
  <c r="U1305" i="1"/>
  <c r="U1304" i="1"/>
  <c r="U1303" i="1"/>
  <c r="U1302" i="1"/>
  <c r="U1301" i="1"/>
  <c r="U1300" i="1"/>
  <c r="U1299" i="1"/>
  <c r="U1298" i="1"/>
  <c r="U1297" i="1"/>
  <c r="U1296" i="1"/>
  <c r="U1295" i="1"/>
  <c r="U1294" i="1"/>
  <c r="U1293" i="1"/>
  <c r="U1292" i="1"/>
  <c r="U1291" i="1"/>
  <c r="U1290" i="1"/>
  <c r="U1289" i="1"/>
  <c r="U1288" i="1"/>
  <c r="U1287" i="1"/>
  <c r="U1286" i="1"/>
  <c r="U1285" i="1"/>
  <c r="U1284" i="1"/>
  <c r="U1283" i="1"/>
  <c r="U1282" i="1"/>
  <c r="U1281" i="1"/>
  <c r="U1280" i="1"/>
  <c r="U1279" i="1"/>
  <c r="U1278" i="1"/>
  <c r="U1277" i="1"/>
  <c r="U1276" i="1"/>
  <c r="U1275" i="1"/>
  <c r="U1274" i="1"/>
  <c r="U1273" i="1"/>
  <c r="U1272" i="1"/>
  <c r="U1271" i="1"/>
  <c r="U1270" i="1"/>
  <c r="U1269" i="1"/>
  <c r="U1268" i="1"/>
  <c r="U1267" i="1"/>
  <c r="U1266" i="1"/>
  <c r="U1265" i="1"/>
  <c r="U1264" i="1"/>
  <c r="U1263" i="1"/>
  <c r="U1262" i="1"/>
  <c r="U1261" i="1"/>
  <c r="U1260" i="1"/>
  <c r="U1259" i="1"/>
  <c r="U1258" i="1"/>
  <c r="U1257" i="1"/>
  <c r="U1256" i="1"/>
  <c r="U1255" i="1"/>
  <c r="U1254" i="1"/>
  <c r="U1253" i="1"/>
  <c r="U1252" i="1"/>
  <c r="U1251" i="1"/>
  <c r="U1250" i="1"/>
  <c r="U1249" i="1"/>
  <c r="U1248" i="1"/>
  <c r="U1247" i="1"/>
  <c r="U1246" i="1"/>
  <c r="U1245" i="1"/>
  <c r="U1244" i="1"/>
  <c r="U1243" i="1"/>
  <c r="U1242" i="1"/>
  <c r="U1241" i="1"/>
  <c r="U1240" i="1"/>
  <c r="U1239" i="1"/>
  <c r="U1238" i="1"/>
  <c r="U1237" i="1"/>
  <c r="U1236" i="1"/>
  <c r="U1235" i="1"/>
  <c r="U1234" i="1"/>
  <c r="U1233" i="1"/>
  <c r="U1232" i="1"/>
  <c r="U1231" i="1"/>
  <c r="U1230" i="1"/>
  <c r="U1229" i="1"/>
  <c r="U1228" i="1"/>
  <c r="U1227" i="1"/>
  <c r="U1226" i="1"/>
  <c r="U1225" i="1"/>
  <c r="U1224" i="1"/>
  <c r="U1223" i="1"/>
  <c r="U1222" i="1"/>
  <c r="U1221" i="1"/>
  <c r="U1220" i="1"/>
  <c r="U1219" i="1"/>
  <c r="U1218" i="1"/>
  <c r="U1217" i="1"/>
  <c r="U1216" i="1"/>
  <c r="U1215" i="1"/>
  <c r="U1214" i="1"/>
  <c r="U1213" i="1"/>
  <c r="U1212" i="1"/>
  <c r="U1211" i="1"/>
  <c r="U1210" i="1"/>
  <c r="U1209" i="1"/>
  <c r="U1208" i="1"/>
  <c r="U1207" i="1"/>
  <c r="U1206" i="1"/>
  <c r="U1205" i="1"/>
  <c r="U1204" i="1"/>
  <c r="U1203" i="1"/>
  <c r="U1202" i="1"/>
  <c r="U1201" i="1"/>
  <c r="U1200" i="1"/>
  <c r="U1199" i="1"/>
  <c r="U1198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5" i="1"/>
  <c r="U1184" i="1"/>
  <c r="U1183" i="1"/>
  <c r="U1182" i="1"/>
  <c r="U1181" i="1"/>
  <c r="U1180" i="1"/>
  <c r="U1179" i="1"/>
  <c r="U1178" i="1"/>
  <c r="U1177" i="1"/>
  <c r="U1176" i="1"/>
  <c r="U1175" i="1"/>
  <c r="U1174" i="1"/>
  <c r="U1173" i="1"/>
  <c r="U1172" i="1"/>
  <c r="U1171" i="1"/>
  <c r="U1170" i="1"/>
  <c r="U1169" i="1"/>
  <c r="U1168" i="1"/>
  <c r="U1167" i="1"/>
  <c r="U1166" i="1"/>
  <c r="U1165" i="1"/>
  <c r="U1164" i="1"/>
  <c r="U1163" i="1"/>
  <c r="U1162" i="1"/>
  <c r="U1161" i="1"/>
  <c r="U1160" i="1"/>
  <c r="U1159" i="1"/>
  <c r="U1158" i="1"/>
  <c r="U1157" i="1"/>
  <c r="U1156" i="1"/>
  <c r="U1155" i="1"/>
  <c r="U1154" i="1"/>
  <c r="U1153" i="1"/>
  <c r="U1152" i="1"/>
  <c r="U1151" i="1"/>
  <c r="U1150" i="1"/>
  <c r="U1149" i="1"/>
  <c r="U1148" i="1"/>
  <c r="U1147" i="1"/>
  <c r="U1146" i="1"/>
  <c r="U1145" i="1"/>
  <c r="U1144" i="1"/>
  <c r="U1143" i="1"/>
  <c r="U1142" i="1"/>
  <c r="U1141" i="1"/>
  <c r="U1140" i="1"/>
  <c r="U1139" i="1"/>
  <c r="U1138" i="1"/>
  <c r="U1137" i="1"/>
  <c r="U1136" i="1"/>
  <c r="U113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314" i="1"/>
  <c r="R1313" i="1"/>
  <c r="R1312" i="1"/>
  <c r="R1311" i="1"/>
  <c r="R1310" i="1"/>
  <c r="R1309" i="1"/>
  <c r="R1308" i="1"/>
  <c r="R1307" i="1"/>
  <c r="R1306" i="1"/>
  <c r="R1305" i="1"/>
  <c r="R1304" i="1"/>
  <c r="R1303" i="1"/>
  <c r="R1302" i="1"/>
  <c r="R1301" i="1"/>
  <c r="R1300" i="1"/>
  <c r="R1299" i="1"/>
  <c r="R1298" i="1"/>
  <c r="R1297" i="1"/>
  <c r="R1296" i="1"/>
  <c r="R1295" i="1"/>
  <c r="R1294" i="1"/>
  <c r="R1293" i="1"/>
  <c r="R1292" i="1"/>
  <c r="R1291" i="1"/>
  <c r="R1290" i="1"/>
  <c r="R1289" i="1"/>
  <c r="R1288" i="1"/>
  <c r="R1287" i="1"/>
  <c r="R1286" i="1"/>
  <c r="R1285" i="1"/>
  <c r="R1284" i="1"/>
  <c r="R1283" i="1"/>
  <c r="R1282" i="1"/>
  <c r="R1281" i="1"/>
  <c r="R1280" i="1"/>
  <c r="R1279" i="1"/>
  <c r="R1278" i="1"/>
  <c r="R1277" i="1"/>
  <c r="R1276" i="1"/>
  <c r="R1275" i="1"/>
  <c r="R1274" i="1"/>
  <c r="R1273" i="1"/>
  <c r="R1272" i="1"/>
  <c r="R1271" i="1"/>
  <c r="R1270" i="1"/>
  <c r="R1269" i="1"/>
  <c r="R1268" i="1"/>
  <c r="R1267" i="1"/>
  <c r="R1266" i="1"/>
  <c r="R1265" i="1"/>
  <c r="R1264" i="1"/>
  <c r="R1263" i="1"/>
  <c r="R1262" i="1"/>
  <c r="R1261" i="1"/>
  <c r="R1260" i="1"/>
  <c r="R1259" i="1"/>
  <c r="R1258" i="1"/>
  <c r="R1257" i="1"/>
  <c r="R1256" i="1"/>
  <c r="R1255" i="1"/>
  <c r="R1254" i="1"/>
  <c r="R1253" i="1"/>
  <c r="R1252" i="1"/>
  <c r="R1251" i="1"/>
  <c r="R1250" i="1"/>
  <c r="R1249" i="1"/>
  <c r="R1248" i="1"/>
  <c r="R1247" i="1"/>
  <c r="R1246" i="1"/>
  <c r="R1245" i="1"/>
  <c r="R1244" i="1"/>
  <c r="R1243" i="1"/>
  <c r="R1242" i="1"/>
  <c r="R1241" i="1"/>
  <c r="R1240" i="1"/>
  <c r="R1239" i="1"/>
  <c r="R1238" i="1"/>
  <c r="R1237" i="1"/>
  <c r="R1236" i="1"/>
  <c r="R1235" i="1"/>
  <c r="R1234" i="1"/>
  <c r="R1233" i="1"/>
  <c r="R1232" i="1"/>
  <c r="R1231" i="1"/>
  <c r="R1230" i="1"/>
  <c r="R1229" i="1"/>
  <c r="R1228" i="1"/>
  <c r="R1227" i="1"/>
  <c r="R1226" i="1"/>
  <c r="R1225" i="1"/>
  <c r="R1224" i="1"/>
  <c r="R1223" i="1"/>
  <c r="R1222" i="1"/>
  <c r="R1221" i="1"/>
  <c r="R1220" i="1"/>
  <c r="R1219" i="1"/>
  <c r="R1218" i="1"/>
  <c r="R1217" i="1"/>
  <c r="R1216" i="1"/>
  <c r="R1215" i="1"/>
  <c r="R1214" i="1"/>
  <c r="R1213" i="1"/>
  <c r="R1212" i="1"/>
  <c r="R1211" i="1"/>
  <c r="R1210" i="1"/>
  <c r="R1209" i="1"/>
  <c r="R1208" i="1"/>
  <c r="R1207" i="1"/>
  <c r="R1206" i="1"/>
  <c r="R1205" i="1"/>
  <c r="R1204" i="1"/>
  <c r="R1203" i="1"/>
  <c r="R1202" i="1"/>
  <c r="R1201" i="1"/>
  <c r="R1200" i="1"/>
  <c r="R1199" i="1"/>
  <c r="R1198" i="1"/>
  <c r="R1197" i="1"/>
  <c r="R1196" i="1"/>
  <c r="R1195" i="1"/>
  <c r="R1194" i="1"/>
  <c r="R1193" i="1"/>
  <c r="R1192" i="1"/>
  <c r="R1191" i="1"/>
  <c r="R1190" i="1"/>
  <c r="R1189" i="1"/>
  <c r="R1188" i="1"/>
  <c r="R1187" i="1"/>
  <c r="R1186" i="1"/>
  <c r="R1185" i="1"/>
  <c r="R1184" i="1"/>
  <c r="R1183" i="1"/>
  <c r="R1182" i="1"/>
  <c r="R1181" i="1"/>
  <c r="R1180" i="1"/>
  <c r="R1179" i="1"/>
  <c r="R1178" i="1"/>
  <c r="R1177" i="1"/>
  <c r="R1176" i="1"/>
  <c r="R1175" i="1"/>
  <c r="R1174" i="1"/>
  <c r="R1173" i="1"/>
  <c r="R1172" i="1"/>
  <c r="R1171" i="1"/>
  <c r="R1170" i="1"/>
  <c r="R1169" i="1"/>
  <c r="R1168" i="1"/>
  <c r="R1167" i="1"/>
  <c r="R1166" i="1"/>
  <c r="R1165" i="1"/>
  <c r="R1164" i="1"/>
  <c r="R1163" i="1"/>
  <c r="R1162" i="1"/>
  <c r="R1161" i="1"/>
  <c r="R1160" i="1"/>
  <c r="R1159" i="1"/>
  <c r="R1158" i="1"/>
  <c r="R1157" i="1"/>
  <c r="R1156" i="1"/>
  <c r="R1155" i="1"/>
  <c r="R1154" i="1"/>
  <c r="R1153" i="1"/>
  <c r="R1152" i="1"/>
  <c r="R1151" i="1"/>
  <c r="R1150" i="1"/>
  <c r="R1149" i="1"/>
  <c r="R1148" i="1"/>
  <c r="R1147" i="1"/>
  <c r="R1146" i="1"/>
  <c r="R1145" i="1"/>
  <c r="R1144" i="1"/>
  <c r="R1143" i="1"/>
  <c r="R1142" i="1"/>
  <c r="R1141" i="1"/>
  <c r="R1140" i="1"/>
  <c r="R1139" i="1"/>
  <c r="R1138" i="1"/>
  <c r="R1137" i="1"/>
  <c r="R1136" i="1"/>
  <c r="R1135" i="1"/>
  <c r="R1134" i="1"/>
  <c r="R1133" i="1"/>
  <c r="R1132" i="1"/>
  <c r="R1131" i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R11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323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317" i="1"/>
  <c r="E1324" i="1" l="1"/>
  <c r="V1324" i="1"/>
  <c r="V1323" i="1"/>
  <c r="V1322" i="1"/>
  <c r="V1321" i="1"/>
  <c r="V1320" i="1"/>
  <c r="V1319" i="1"/>
  <c r="V1318" i="1"/>
  <c r="V1317" i="1"/>
  <c r="V1315" i="1"/>
  <c r="V1316" i="1"/>
  <c r="U1324" i="1"/>
  <c r="U1323" i="1"/>
  <c r="U1322" i="1"/>
  <c r="U1321" i="1"/>
  <c r="U1320" i="1"/>
  <c r="U1319" i="1"/>
  <c r="U1318" i="1"/>
  <c r="U1317" i="1"/>
  <c r="U1316" i="1"/>
  <c r="U1315" i="1"/>
  <c r="R1324" i="1" l="1"/>
  <c r="R1323" i="1"/>
  <c r="R1322" i="1"/>
  <c r="R1321" i="1"/>
  <c r="R1320" i="1"/>
  <c r="R1319" i="1"/>
  <c r="R1318" i="1"/>
  <c r="R1317" i="1"/>
  <c r="R1316" i="1"/>
  <c r="Z1324" i="1"/>
  <c r="X1324" i="1"/>
  <c r="P1324" i="1"/>
  <c r="N1324" i="1"/>
  <c r="K1324" i="1"/>
  <c r="I1324" i="1"/>
  <c r="Z1323" i="1"/>
  <c r="X1323" i="1"/>
  <c r="P1323" i="1"/>
  <c r="N1323" i="1"/>
  <c r="K1323" i="1"/>
  <c r="I1323" i="1"/>
  <c r="Z1322" i="1"/>
  <c r="X1322" i="1"/>
  <c r="P1322" i="1"/>
  <c r="N1322" i="1"/>
  <c r="K1322" i="1"/>
  <c r="I1322" i="1"/>
  <c r="Z1321" i="1"/>
  <c r="X1321" i="1"/>
  <c r="P1321" i="1"/>
  <c r="N1321" i="1"/>
  <c r="K1321" i="1"/>
  <c r="I1321" i="1"/>
  <c r="Z1320" i="1"/>
  <c r="X1320" i="1"/>
  <c r="P1320" i="1"/>
  <c r="N1320" i="1"/>
  <c r="K1320" i="1"/>
  <c r="I1320" i="1"/>
  <c r="Z1319" i="1"/>
  <c r="X1319" i="1"/>
  <c r="P1319" i="1"/>
  <c r="N1319" i="1"/>
  <c r="K1319" i="1"/>
  <c r="I1319" i="1"/>
  <c r="Z1318" i="1"/>
  <c r="X1318" i="1"/>
  <c r="P1318" i="1"/>
  <c r="N1318" i="1"/>
  <c r="K1318" i="1"/>
  <c r="I1318" i="1"/>
  <c r="Z1317" i="1"/>
  <c r="X1317" i="1"/>
  <c r="P1317" i="1"/>
  <c r="N1317" i="1"/>
  <c r="K1317" i="1"/>
  <c r="I1317" i="1"/>
  <c r="Z1316" i="1"/>
  <c r="X1316" i="1"/>
  <c r="P1316" i="1"/>
  <c r="N1316" i="1"/>
  <c r="K1316" i="1"/>
  <c r="I1316" i="1"/>
  <c r="D1324" i="1"/>
  <c r="D1323" i="1"/>
  <c r="E1322" i="1"/>
  <c r="D1322" i="1"/>
  <c r="E1321" i="1"/>
  <c r="D1321" i="1"/>
  <c r="E1320" i="1"/>
  <c r="D1320" i="1"/>
  <c r="E1319" i="1"/>
  <c r="D1319" i="1"/>
  <c r="E1318" i="1"/>
  <c r="D1318" i="1"/>
  <c r="E1317" i="1"/>
  <c r="E1316" i="1"/>
  <c r="D1316" i="1"/>
  <c r="Z1315" i="1"/>
  <c r="X1315" i="1"/>
  <c r="Q1321" i="1" l="1"/>
  <c r="L1316" i="1"/>
  <c r="Q1317" i="1"/>
  <c r="AA1318" i="1"/>
  <c r="AA1322" i="1"/>
  <c r="L1324" i="1"/>
  <c r="AA1316" i="1"/>
  <c r="L1318" i="1"/>
  <c r="AA1320" i="1"/>
  <c r="Q1323" i="1"/>
  <c r="AA1324" i="1"/>
  <c r="L1321" i="1"/>
  <c r="Q1322" i="1"/>
  <c r="AA1323" i="1"/>
  <c r="Q1319" i="1"/>
  <c r="AA1317" i="1"/>
  <c r="L1319" i="1"/>
  <c r="Q1324" i="1"/>
  <c r="L1317" i="1"/>
  <c r="Q1318" i="1"/>
  <c r="L1323" i="1"/>
  <c r="Q1320" i="1"/>
  <c r="Q1316" i="1"/>
  <c r="AA1321" i="1"/>
  <c r="L1322" i="1"/>
  <c r="AA1319" i="1"/>
  <c r="L1320" i="1"/>
  <c r="R1315" i="1" l="1"/>
  <c r="P1315" i="1"/>
  <c r="N1315" i="1"/>
  <c r="K1315" i="1"/>
  <c r="I1315" i="1"/>
  <c r="E1315" i="1"/>
  <c r="D1315" i="1"/>
  <c r="X1314" i="1" l="1"/>
  <c r="P1314" i="1"/>
  <c r="N1314" i="1"/>
  <c r="K1314" i="1"/>
  <c r="I1314" i="1"/>
  <c r="Z1314" i="1"/>
  <c r="P1313" i="1"/>
  <c r="N1313" i="1"/>
  <c r="K1313" i="1"/>
  <c r="I1313" i="1"/>
  <c r="P1312" i="1"/>
  <c r="N1312" i="1"/>
  <c r="K1312" i="1"/>
  <c r="I1312" i="1"/>
  <c r="P1311" i="1"/>
  <c r="N1311" i="1"/>
  <c r="K1311" i="1"/>
  <c r="I1311" i="1"/>
  <c r="P1310" i="1"/>
  <c r="N1310" i="1"/>
  <c r="K1310" i="1"/>
  <c r="I1310" i="1"/>
  <c r="P1309" i="1"/>
  <c r="N1309" i="1"/>
  <c r="K1309" i="1"/>
  <c r="I1309" i="1"/>
  <c r="P1308" i="1"/>
  <c r="N1308" i="1"/>
  <c r="K1308" i="1"/>
  <c r="I1308" i="1"/>
  <c r="P1307" i="1"/>
  <c r="N1307" i="1"/>
  <c r="K1307" i="1"/>
  <c r="I1307" i="1"/>
  <c r="P1306" i="1"/>
  <c r="N1306" i="1"/>
  <c r="K1306" i="1"/>
  <c r="I1306" i="1"/>
  <c r="P1305" i="1"/>
  <c r="N1305" i="1"/>
  <c r="K1305" i="1"/>
  <c r="I1305" i="1"/>
  <c r="Z1301" i="1"/>
  <c r="X1301" i="1"/>
  <c r="Z1313" i="1"/>
  <c r="X1313" i="1"/>
  <c r="Z1312" i="1"/>
  <c r="X1312" i="1"/>
  <c r="Z1311" i="1"/>
  <c r="X1311" i="1"/>
  <c r="Z1310" i="1"/>
  <c r="X1310" i="1"/>
  <c r="Z1309" i="1"/>
  <c r="X1309" i="1"/>
  <c r="Z1308" i="1"/>
  <c r="X1308" i="1"/>
  <c r="Z1307" i="1"/>
  <c r="X1307" i="1"/>
  <c r="Z1306" i="1"/>
  <c r="X1306" i="1"/>
  <c r="Z1305" i="1"/>
  <c r="X1305" i="1"/>
  <c r="Z1304" i="1"/>
  <c r="X1304" i="1"/>
  <c r="Z1303" i="1"/>
  <c r="X1303" i="1"/>
  <c r="Z1302" i="1"/>
  <c r="X1302" i="1"/>
  <c r="Z1300" i="1"/>
  <c r="X1300" i="1"/>
  <c r="P1304" i="1"/>
  <c r="N1304" i="1"/>
  <c r="K1304" i="1"/>
  <c r="I1304" i="1"/>
  <c r="P1303" i="1"/>
  <c r="N1303" i="1"/>
  <c r="K1303" i="1"/>
  <c r="I1303" i="1"/>
  <c r="P1302" i="1"/>
  <c r="N1302" i="1"/>
  <c r="K1302" i="1"/>
  <c r="I1302" i="1"/>
  <c r="P1301" i="1"/>
  <c r="N1301" i="1"/>
  <c r="K1301" i="1"/>
  <c r="I1301" i="1"/>
  <c r="P1300" i="1"/>
  <c r="N1300" i="1"/>
  <c r="K1300" i="1"/>
  <c r="I1300" i="1"/>
  <c r="N1299" i="1"/>
  <c r="K1299" i="1"/>
  <c r="I1299" i="1"/>
  <c r="Z1299" i="1"/>
  <c r="X1299" i="1"/>
  <c r="Z1298" i="1"/>
  <c r="X1298" i="1"/>
  <c r="K1298" i="1"/>
  <c r="I1298" i="1"/>
  <c r="P1299" i="1"/>
  <c r="P1298" i="1"/>
  <c r="N1298" i="1"/>
  <c r="P1297" i="1"/>
  <c r="N1297" i="1"/>
  <c r="K1297" i="1"/>
  <c r="I1297" i="1"/>
  <c r="P1296" i="1"/>
  <c r="N1296" i="1"/>
  <c r="K1296" i="1"/>
  <c r="I1296" i="1"/>
  <c r="P1295" i="1"/>
  <c r="N1295" i="1"/>
  <c r="K1295" i="1"/>
  <c r="I1295" i="1"/>
  <c r="P1294" i="1"/>
  <c r="N1294" i="1"/>
  <c r="K1294" i="1"/>
  <c r="I1294" i="1"/>
  <c r="P1293" i="1"/>
  <c r="N1293" i="1"/>
  <c r="K1293" i="1"/>
  <c r="I1293" i="1"/>
  <c r="P1292" i="1"/>
  <c r="N1292" i="1"/>
  <c r="K1292" i="1"/>
  <c r="I1292" i="1"/>
  <c r="P1291" i="1"/>
  <c r="N1291" i="1"/>
  <c r="K1291" i="1"/>
  <c r="I1291" i="1"/>
  <c r="P1290" i="1"/>
  <c r="N1290" i="1"/>
  <c r="K1290" i="1"/>
  <c r="I1290" i="1"/>
  <c r="P1289" i="1"/>
  <c r="N1289" i="1"/>
  <c r="K1289" i="1"/>
  <c r="I1289" i="1"/>
  <c r="I1288" i="1"/>
  <c r="R10" i="1"/>
  <c r="Z1297" i="1"/>
  <c r="X1297" i="1"/>
  <c r="Z1296" i="1"/>
  <c r="X1296" i="1"/>
  <c r="Z1295" i="1"/>
  <c r="X1295" i="1"/>
  <c r="Z1294" i="1"/>
  <c r="X1294" i="1"/>
  <c r="Z1293" i="1"/>
  <c r="X1293" i="1"/>
  <c r="Z1292" i="1"/>
  <c r="X1292" i="1"/>
  <c r="Z1291" i="1"/>
  <c r="X1291" i="1"/>
  <c r="Z1290" i="1"/>
  <c r="X1290" i="1"/>
  <c r="Z1289" i="1"/>
  <c r="X1289" i="1"/>
  <c r="Z1288" i="1"/>
  <c r="X1288" i="1"/>
  <c r="Z1287" i="1"/>
  <c r="X1287" i="1"/>
  <c r="Z1286" i="1"/>
  <c r="X1286" i="1"/>
  <c r="Z1285" i="1"/>
  <c r="X1285" i="1"/>
  <c r="Z1284" i="1"/>
  <c r="X1284" i="1"/>
  <c r="Z1283" i="1"/>
  <c r="X1283" i="1"/>
  <c r="Z1282" i="1"/>
  <c r="X1282" i="1"/>
  <c r="Z1281" i="1"/>
  <c r="X1281" i="1"/>
  <c r="Z1280" i="1"/>
  <c r="X1280" i="1"/>
  <c r="Z1277" i="1"/>
  <c r="X1277" i="1"/>
  <c r="X1278" i="1"/>
  <c r="Z1278" i="1"/>
  <c r="X1279" i="1"/>
  <c r="Z1279" i="1"/>
  <c r="AA1277" i="1" l="1"/>
  <c r="AA1279" i="1"/>
  <c r="AA1278" i="1" l="1"/>
  <c r="AA1296" i="1" l="1"/>
  <c r="AA1315" i="1"/>
  <c r="AA1313" i="1"/>
  <c r="Q1312" i="1"/>
  <c r="L1311" i="1"/>
  <c r="L1309" i="1"/>
  <c r="AA1307" i="1"/>
  <c r="L1307" i="1"/>
  <c r="Q1306" i="1"/>
  <c r="L1306" i="1"/>
  <c r="Q1299" i="1"/>
  <c r="P1288" i="1"/>
  <c r="N1288" i="1"/>
  <c r="K1288" i="1"/>
  <c r="P1287" i="1"/>
  <c r="N1287" i="1"/>
  <c r="K1287" i="1"/>
  <c r="I1287" i="1"/>
  <c r="P1286" i="1"/>
  <c r="N1286" i="1"/>
  <c r="K1286" i="1"/>
  <c r="I1286" i="1"/>
  <c r="P1285" i="1"/>
  <c r="N1285" i="1"/>
  <c r="K1285" i="1"/>
  <c r="I1285" i="1"/>
  <c r="P1284" i="1"/>
  <c r="N1284" i="1"/>
  <c r="K1284" i="1"/>
  <c r="I1284" i="1"/>
  <c r="P1283" i="1"/>
  <c r="N1283" i="1"/>
  <c r="K1283" i="1"/>
  <c r="I1283" i="1"/>
  <c r="P1282" i="1"/>
  <c r="N1282" i="1"/>
  <c r="K1282" i="1"/>
  <c r="I1282" i="1"/>
  <c r="P1281" i="1"/>
  <c r="N1281" i="1"/>
  <c r="K1281" i="1"/>
  <c r="I1281" i="1"/>
  <c r="P1280" i="1"/>
  <c r="N1280" i="1"/>
  <c r="K1280" i="1"/>
  <c r="I1280" i="1"/>
  <c r="P1279" i="1"/>
  <c r="N1279" i="1"/>
  <c r="K1279" i="1"/>
  <c r="I1279" i="1"/>
  <c r="P1278" i="1"/>
  <c r="N1278" i="1"/>
  <c r="K1278" i="1"/>
  <c r="I1278" i="1"/>
  <c r="P1277" i="1"/>
  <c r="N1277" i="1"/>
  <c r="K1277" i="1"/>
  <c r="I1277" i="1"/>
  <c r="Z1276" i="1"/>
  <c r="X1276" i="1"/>
  <c r="P1276" i="1"/>
  <c r="N1276" i="1"/>
  <c r="K1276" i="1"/>
  <c r="I1276" i="1"/>
  <c r="Z1275" i="1"/>
  <c r="X1275" i="1"/>
  <c r="P1275" i="1"/>
  <c r="N1275" i="1"/>
  <c r="K1275" i="1"/>
  <c r="I1275" i="1"/>
  <c r="Z1274" i="1"/>
  <c r="X1274" i="1"/>
  <c r="P1274" i="1"/>
  <c r="N1274" i="1"/>
  <c r="K1274" i="1"/>
  <c r="I1274" i="1"/>
  <c r="Z1273" i="1"/>
  <c r="X1273" i="1"/>
  <c r="P1273" i="1"/>
  <c r="N1273" i="1"/>
  <c r="K1273" i="1"/>
  <c r="I1273" i="1"/>
  <c r="Z1272" i="1"/>
  <c r="X1272" i="1"/>
  <c r="P1272" i="1"/>
  <c r="N1272" i="1"/>
  <c r="K1272" i="1"/>
  <c r="I1272" i="1"/>
  <c r="Z1271" i="1"/>
  <c r="X1271" i="1"/>
  <c r="Y1324" i="1" s="1"/>
  <c r="P1271" i="1"/>
  <c r="N1271" i="1"/>
  <c r="O1324" i="1" s="1"/>
  <c r="K1271" i="1"/>
  <c r="I1271" i="1"/>
  <c r="J1324" i="1" s="1"/>
  <c r="Z1270" i="1"/>
  <c r="X1270" i="1"/>
  <c r="Y1323" i="1" s="1"/>
  <c r="P1270" i="1"/>
  <c r="N1270" i="1"/>
  <c r="O1323" i="1" s="1"/>
  <c r="K1270" i="1"/>
  <c r="I1270" i="1"/>
  <c r="J1323" i="1" s="1"/>
  <c r="Z1269" i="1"/>
  <c r="X1269" i="1"/>
  <c r="Y1322" i="1" s="1"/>
  <c r="P1269" i="1"/>
  <c r="N1269" i="1"/>
  <c r="O1322" i="1" s="1"/>
  <c r="K1269" i="1"/>
  <c r="I1269" i="1"/>
  <c r="J1322" i="1" s="1"/>
  <c r="Z1268" i="1"/>
  <c r="X1268" i="1"/>
  <c r="Y1321" i="1" s="1"/>
  <c r="P1268" i="1"/>
  <c r="N1268" i="1"/>
  <c r="O1321" i="1" s="1"/>
  <c r="K1268" i="1"/>
  <c r="I1268" i="1"/>
  <c r="J1321" i="1" s="1"/>
  <c r="S1324" i="1"/>
  <c r="S1323" i="1"/>
  <c r="G1323" i="1"/>
  <c r="S1322" i="1"/>
  <c r="G1322" i="1"/>
  <c r="S1321" i="1"/>
  <c r="L1302" i="1" l="1"/>
  <c r="Q1302" i="1"/>
  <c r="Q1297" i="1"/>
  <c r="Q1307" i="1"/>
  <c r="L1298" i="1"/>
  <c r="Q1310" i="1"/>
  <c r="B1300" i="1"/>
  <c r="B1297" i="1"/>
  <c r="Q1313" i="1"/>
  <c r="G1324" i="1"/>
  <c r="AA1304" i="1"/>
  <c r="Q1298" i="1"/>
  <c r="AA1312" i="1"/>
  <c r="Q1315" i="1"/>
  <c r="AA1302" i="1"/>
  <c r="B1308" i="1"/>
  <c r="L1301" i="1"/>
  <c r="L1299" i="1"/>
  <c r="L1300" i="1"/>
  <c r="Q1301" i="1"/>
  <c r="L1304" i="1"/>
  <c r="Q1311" i="1"/>
  <c r="L1314" i="1"/>
  <c r="Q1296" i="1"/>
  <c r="AA1297" i="1"/>
  <c r="B1311" i="1"/>
  <c r="AA1301" i="1"/>
  <c r="Q1305" i="1"/>
  <c r="B1316" i="1"/>
  <c r="G1321" i="1"/>
  <c r="AA1300" i="1"/>
  <c r="L1303" i="1"/>
  <c r="B1304" i="1"/>
  <c r="AA1306" i="1"/>
  <c r="L1308" i="1"/>
  <c r="AA1310" i="1"/>
  <c r="L1313" i="1"/>
  <c r="AA1299" i="1"/>
  <c r="B1319" i="1"/>
  <c r="B1303" i="1"/>
  <c r="Q1304" i="1"/>
  <c r="AA1311" i="1"/>
  <c r="AA1303" i="1"/>
  <c r="B1305" i="1"/>
  <c r="AA1309" i="1"/>
  <c r="AA1314" i="1"/>
  <c r="L1296" i="1"/>
  <c r="Q1308" i="1"/>
  <c r="L1312" i="1"/>
  <c r="B1324" i="1"/>
  <c r="AA1298" i="1"/>
  <c r="Q1300" i="1"/>
  <c r="L1315" i="1"/>
  <c r="Q1309" i="1"/>
  <c r="L1310" i="1"/>
  <c r="Q1314" i="1"/>
  <c r="Q1303" i="1"/>
  <c r="AA1305" i="1"/>
  <c r="AA1308" i="1"/>
  <c r="B1312" i="1"/>
  <c r="B1307" i="1"/>
  <c r="B1320" i="1"/>
  <c r="B1296" i="1"/>
  <c r="B1301" i="1"/>
  <c r="B1309" i="1"/>
  <c r="B1317" i="1"/>
  <c r="L1297" i="1"/>
  <c r="L1305" i="1"/>
  <c r="B1298" i="1"/>
  <c r="B1306" i="1"/>
  <c r="B1314" i="1"/>
  <c r="B1322" i="1"/>
  <c r="B1321" i="1"/>
  <c r="B1302" i="1"/>
  <c r="B1310" i="1"/>
  <c r="B1318" i="1"/>
  <c r="B1313" i="1"/>
  <c r="B1299" i="1"/>
  <c r="B1315" i="1"/>
  <c r="B1323" i="1"/>
  <c r="S1320" i="1"/>
  <c r="G1320" i="1"/>
  <c r="Z1267" i="1"/>
  <c r="X1267" i="1"/>
  <c r="Y1320" i="1" s="1"/>
  <c r="P1267" i="1"/>
  <c r="N1267" i="1"/>
  <c r="O1320" i="1" s="1"/>
  <c r="K1267" i="1"/>
  <c r="I1267" i="1"/>
  <c r="J1320" i="1" s="1"/>
  <c r="Z1266" i="1"/>
  <c r="X1266" i="1"/>
  <c r="Y1319" i="1" s="1"/>
  <c r="P1266" i="1"/>
  <c r="N1266" i="1"/>
  <c r="O1319" i="1" s="1"/>
  <c r="K1266" i="1"/>
  <c r="I1266" i="1"/>
  <c r="J1319" i="1" s="1"/>
  <c r="S1319" i="1"/>
  <c r="G1319" i="1"/>
  <c r="Z1265" i="1"/>
  <c r="X1265" i="1"/>
  <c r="Y1318" i="1" s="1"/>
  <c r="P1265" i="1"/>
  <c r="N1265" i="1"/>
  <c r="O1318" i="1" s="1"/>
  <c r="K1265" i="1"/>
  <c r="I1265" i="1"/>
  <c r="J1318" i="1" s="1"/>
  <c r="S1318" i="1"/>
  <c r="G1318" i="1"/>
  <c r="L1274" i="1"/>
  <c r="AA1271" i="1"/>
  <c r="AA1270" i="1"/>
  <c r="Q1270" i="1"/>
  <c r="Z1264" i="1"/>
  <c r="X1264" i="1"/>
  <c r="Y1317" i="1" s="1"/>
  <c r="P1264" i="1"/>
  <c r="N1264" i="1"/>
  <c r="O1317" i="1" s="1"/>
  <c r="K1264" i="1"/>
  <c r="I1264" i="1"/>
  <c r="J1317" i="1" s="1"/>
  <c r="Z1263" i="1"/>
  <c r="X1263" i="1"/>
  <c r="Y1316" i="1" s="1"/>
  <c r="P1263" i="1"/>
  <c r="N1263" i="1"/>
  <c r="O1316" i="1" s="1"/>
  <c r="K1263" i="1"/>
  <c r="I1263" i="1"/>
  <c r="J1316" i="1" s="1"/>
  <c r="Z1262" i="1"/>
  <c r="X1262" i="1"/>
  <c r="Y1315" i="1" s="1"/>
  <c r="P1262" i="1"/>
  <c r="N1262" i="1"/>
  <c r="O1315" i="1" s="1"/>
  <c r="K1262" i="1"/>
  <c r="I830" i="1"/>
  <c r="I1262" i="1"/>
  <c r="J1315" i="1" s="1"/>
  <c r="Z1261" i="1"/>
  <c r="X1261" i="1"/>
  <c r="Y1314" i="1" s="1"/>
  <c r="P1261" i="1"/>
  <c r="N1261" i="1"/>
  <c r="O1314" i="1" s="1"/>
  <c r="K1261" i="1"/>
  <c r="I1261" i="1"/>
  <c r="J1314" i="1" s="1"/>
  <c r="S1317" i="1"/>
  <c r="G1317" i="1"/>
  <c r="S1316" i="1"/>
  <c r="G1316" i="1"/>
  <c r="S1315" i="1"/>
  <c r="G1315" i="1"/>
  <c r="S1314" i="1"/>
  <c r="G1314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Y1313" i="1" s="1"/>
  <c r="P1260" i="1"/>
  <c r="N1260" i="1"/>
  <c r="O1313" i="1" s="1"/>
  <c r="K1260" i="1"/>
  <c r="I1260" i="1"/>
  <c r="J1313" i="1" s="1"/>
  <c r="X1022" i="1"/>
  <c r="Z1259" i="1"/>
  <c r="X1259" i="1"/>
  <c r="Y1312" i="1" s="1"/>
  <c r="P1259" i="1"/>
  <c r="N1259" i="1"/>
  <c r="O1312" i="1" s="1"/>
  <c r="K1259" i="1"/>
  <c r="I1259" i="1"/>
  <c r="J1312" i="1" s="1"/>
  <c r="Z1258" i="1"/>
  <c r="X1258" i="1"/>
  <c r="Y1311" i="1" s="1"/>
  <c r="P1258" i="1"/>
  <c r="N1258" i="1"/>
  <c r="O1311" i="1" s="1"/>
  <c r="K1258" i="1"/>
  <c r="I1258" i="1"/>
  <c r="J1311" i="1" s="1"/>
  <c r="Z1257" i="1"/>
  <c r="X1257" i="1"/>
  <c r="Y1310" i="1" s="1"/>
  <c r="P1257" i="1"/>
  <c r="N1257" i="1"/>
  <c r="O1310" i="1" s="1"/>
  <c r="K1257" i="1"/>
  <c r="I1257" i="1"/>
  <c r="J1310" i="1" s="1"/>
  <c r="S1313" i="1"/>
  <c r="G1313" i="1"/>
  <c r="S1312" i="1"/>
  <c r="G1312" i="1"/>
  <c r="S1311" i="1"/>
  <c r="G1311" i="1"/>
  <c r="S1310" i="1"/>
  <c r="G1310" i="1"/>
  <c r="S1309" i="1"/>
  <c r="G1309" i="1"/>
  <c r="Z1256" i="1"/>
  <c r="X1256" i="1"/>
  <c r="Y1309" i="1" s="1"/>
  <c r="P1256" i="1"/>
  <c r="N1256" i="1"/>
  <c r="O1309" i="1" s="1"/>
  <c r="K1256" i="1"/>
  <c r="I1256" i="1"/>
  <c r="J1309" i="1" s="1"/>
  <c r="Z1255" i="1"/>
  <c r="X1255" i="1"/>
  <c r="Y1308" i="1" s="1"/>
  <c r="P1255" i="1"/>
  <c r="N1255" i="1"/>
  <c r="O1308" i="1" s="1"/>
  <c r="K1255" i="1"/>
  <c r="I1255" i="1"/>
  <c r="J1308" i="1" s="1"/>
  <c r="Z1254" i="1"/>
  <c r="X1254" i="1"/>
  <c r="Y1307" i="1" s="1"/>
  <c r="P1254" i="1"/>
  <c r="N1254" i="1"/>
  <c r="O1307" i="1" s="1"/>
  <c r="K1254" i="1"/>
  <c r="I1254" i="1"/>
  <c r="J1307" i="1" s="1"/>
  <c r="Z1253" i="1"/>
  <c r="X1253" i="1"/>
  <c r="Y1306" i="1" s="1"/>
  <c r="P1253" i="1"/>
  <c r="N1253" i="1"/>
  <c r="O1306" i="1" s="1"/>
  <c r="K1253" i="1"/>
  <c r="I1253" i="1"/>
  <c r="J1306" i="1" s="1"/>
  <c r="Z1252" i="1"/>
  <c r="X1252" i="1"/>
  <c r="Y1305" i="1" s="1"/>
  <c r="P1252" i="1"/>
  <c r="N1252" i="1"/>
  <c r="O1305" i="1" s="1"/>
  <c r="K1252" i="1"/>
  <c r="I1252" i="1"/>
  <c r="J1305" i="1" s="1"/>
  <c r="Z1251" i="1"/>
  <c r="X1251" i="1"/>
  <c r="Y1304" i="1" s="1"/>
  <c r="P1251" i="1"/>
  <c r="N1251" i="1"/>
  <c r="O1304" i="1" s="1"/>
  <c r="K1251" i="1"/>
  <c r="I1251" i="1"/>
  <c r="J1304" i="1" s="1"/>
  <c r="Z1250" i="1"/>
  <c r="X1250" i="1"/>
  <c r="Y1303" i="1" s="1"/>
  <c r="P1250" i="1"/>
  <c r="N1250" i="1"/>
  <c r="O1303" i="1" s="1"/>
  <c r="K1250" i="1"/>
  <c r="I1250" i="1"/>
  <c r="J1303" i="1" s="1"/>
  <c r="S1308" i="1"/>
  <c r="G1308" i="1"/>
  <c r="S1307" i="1"/>
  <c r="G1307" i="1"/>
  <c r="S1306" i="1"/>
  <c r="G1306" i="1"/>
  <c r="S1305" i="1"/>
  <c r="G1305" i="1"/>
  <c r="S1304" i="1"/>
  <c r="G1304" i="1"/>
  <c r="S1303" i="1"/>
  <c r="G1303" i="1"/>
  <c r="S1300" i="1"/>
  <c r="G1300" i="1"/>
  <c r="S1299" i="1"/>
  <c r="G1299" i="1"/>
  <c r="S1298" i="1"/>
  <c r="G1298" i="1"/>
  <c r="Z1245" i="1"/>
  <c r="X1245" i="1"/>
  <c r="Y1298" i="1" s="1"/>
  <c r="P1245" i="1"/>
  <c r="N1245" i="1"/>
  <c r="O1298" i="1" s="1"/>
  <c r="K1245" i="1"/>
  <c r="I1245" i="1"/>
  <c r="J1298" i="1" s="1"/>
  <c r="Z1244" i="1"/>
  <c r="X1244" i="1"/>
  <c r="Y1297" i="1" s="1"/>
  <c r="P1244" i="1"/>
  <c r="N1244" i="1"/>
  <c r="O1297" i="1" s="1"/>
  <c r="K1244" i="1"/>
  <c r="I1244" i="1"/>
  <c r="J1297" i="1" s="1"/>
  <c r="Z1247" i="1"/>
  <c r="X1247" i="1"/>
  <c r="Y1300" i="1" s="1"/>
  <c r="P1247" i="1"/>
  <c r="N1247" i="1"/>
  <c r="O1300" i="1" s="1"/>
  <c r="K1247" i="1"/>
  <c r="I1247" i="1"/>
  <c r="J1300" i="1" s="1"/>
  <c r="Z1246" i="1"/>
  <c r="X1246" i="1"/>
  <c r="Y1299" i="1" s="1"/>
  <c r="P1246" i="1"/>
  <c r="N1246" i="1"/>
  <c r="O1299" i="1" s="1"/>
  <c r="K1246" i="1"/>
  <c r="I1246" i="1"/>
  <c r="J1299" i="1" s="1"/>
  <c r="Z1249" i="1"/>
  <c r="X1249" i="1"/>
  <c r="Y1302" i="1" s="1"/>
  <c r="P1249" i="1"/>
  <c r="N1249" i="1"/>
  <c r="O1302" i="1" s="1"/>
  <c r="K1249" i="1"/>
  <c r="I1249" i="1"/>
  <c r="J1302" i="1" s="1"/>
  <c r="S1302" i="1"/>
  <c r="G1302" i="1"/>
  <c r="S1301" i="1"/>
  <c r="G1301" i="1"/>
  <c r="Z1248" i="1"/>
  <c r="X1248" i="1"/>
  <c r="Y1301" i="1" s="1"/>
  <c r="P1248" i="1"/>
  <c r="N1248" i="1"/>
  <c r="O1301" i="1" s="1"/>
  <c r="K1248" i="1"/>
  <c r="I1248" i="1"/>
  <c r="J1301" i="1" s="1"/>
  <c r="Z1243" i="1"/>
  <c r="X1243" i="1"/>
  <c r="Y1296" i="1" s="1"/>
  <c r="P1243" i="1"/>
  <c r="N1243" i="1"/>
  <c r="O1296" i="1" s="1"/>
  <c r="K1243" i="1"/>
  <c r="I1243" i="1"/>
  <c r="J1296" i="1" s="1"/>
  <c r="Z1242" i="1"/>
  <c r="X1242" i="1"/>
  <c r="Y1295" i="1" s="1"/>
  <c r="P1242" i="1"/>
  <c r="N1242" i="1"/>
  <c r="K1242" i="1"/>
  <c r="I1242" i="1"/>
  <c r="Z1241" i="1"/>
  <c r="X1241" i="1"/>
  <c r="Y1294" i="1" s="1"/>
  <c r="P1241" i="1"/>
  <c r="N1241" i="1"/>
  <c r="K1241" i="1"/>
  <c r="I1241" i="1"/>
  <c r="Z1240" i="1"/>
  <c r="X1240" i="1"/>
  <c r="Y1293" i="1" s="1"/>
  <c r="P1240" i="1"/>
  <c r="N1240" i="1"/>
  <c r="K1240" i="1"/>
  <c r="I1240" i="1"/>
  <c r="Z1239" i="1"/>
  <c r="X1239" i="1"/>
  <c r="Y1292" i="1" s="1"/>
  <c r="P1239" i="1"/>
  <c r="N1239" i="1"/>
  <c r="K1239" i="1"/>
  <c r="I1239" i="1"/>
  <c r="J1292" i="1" s="1"/>
  <c r="S1297" i="1"/>
  <c r="G1297" i="1"/>
  <c r="S1296" i="1"/>
  <c r="G1296" i="1"/>
  <c r="G1293" i="1"/>
  <c r="G1292" i="1"/>
  <c r="Z1238" i="1"/>
  <c r="X1238" i="1"/>
  <c r="Y1291" i="1" s="1"/>
  <c r="P1238" i="1"/>
  <c r="N1238" i="1"/>
  <c r="K1238" i="1"/>
  <c r="I1238" i="1"/>
  <c r="Z1237" i="1"/>
  <c r="X1237" i="1"/>
  <c r="Y1290" i="1" s="1"/>
  <c r="P1237" i="1"/>
  <c r="N1237" i="1"/>
  <c r="K1237" i="1"/>
  <c r="I1237" i="1"/>
  <c r="Z1236" i="1"/>
  <c r="X1236" i="1"/>
  <c r="Y1289" i="1" s="1"/>
  <c r="P1236" i="1"/>
  <c r="N1236" i="1"/>
  <c r="K1236" i="1"/>
  <c r="I1236" i="1"/>
  <c r="Z1235" i="1"/>
  <c r="X1235" i="1"/>
  <c r="Y1288" i="1" s="1"/>
  <c r="P1235" i="1"/>
  <c r="N1235" i="1"/>
  <c r="K1235" i="1"/>
  <c r="I1235" i="1"/>
  <c r="Z1234" i="1"/>
  <c r="X1234" i="1"/>
  <c r="Y1287" i="1" s="1"/>
  <c r="P1234" i="1"/>
  <c r="N1234" i="1"/>
  <c r="K1234" i="1"/>
  <c r="I1234" i="1"/>
  <c r="Z1233" i="1"/>
  <c r="X1233" i="1"/>
  <c r="Y1286" i="1" s="1"/>
  <c r="P1233" i="1"/>
  <c r="N1233" i="1"/>
  <c r="K1233" i="1"/>
  <c r="I1233" i="1"/>
  <c r="Z1232" i="1"/>
  <c r="X1232" i="1"/>
  <c r="Y1285" i="1" s="1"/>
  <c r="P1232" i="1"/>
  <c r="N1232" i="1"/>
  <c r="K1232" i="1"/>
  <c r="I1232" i="1"/>
  <c r="Z1231" i="1"/>
  <c r="X1231" i="1"/>
  <c r="Y1284" i="1" s="1"/>
  <c r="P1231" i="1"/>
  <c r="N1231" i="1"/>
  <c r="K1231" i="1"/>
  <c r="I1231" i="1"/>
  <c r="Z1230" i="1"/>
  <c r="X1230" i="1"/>
  <c r="Y1283" i="1" s="1"/>
  <c r="P1230" i="1"/>
  <c r="N1230" i="1"/>
  <c r="K1230" i="1"/>
  <c r="I1230" i="1"/>
  <c r="Z1229" i="1"/>
  <c r="X1229" i="1"/>
  <c r="Y1282" i="1" s="1"/>
  <c r="P1229" i="1"/>
  <c r="N1229" i="1"/>
  <c r="K1229" i="1"/>
  <c r="I1229" i="1"/>
  <c r="Z1228" i="1"/>
  <c r="X1228" i="1"/>
  <c r="Y1281" i="1" s="1"/>
  <c r="P1228" i="1"/>
  <c r="N1228" i="1"/>
  <c r="K1228" i="1"/>
  <c r="I1228" i="1"/>
  <c r="Z1227" i="1"/>
  <c r="X1227" i="1"/>
  <c r="Y1280" i="1" s="1"/>
  <c r="P1227" i="1"/>
  <c r="N1227" i="1"/>
  <c r="O1280" i="1" s="1"/>
  <c r="K1227" i="1"/>
  <c r="I1227" i="1"/>
  <c r="Z1226" i="1"/>
  <c r="X1226" i="1"/>
  <c r="Y1279" i="1" s="1"/>
  <c r="P1226" i="1"/>
  <c r="N1226" i="1"/>
  <c r="K1226" i="1"/>
  <c r="I1226" i="1"/>
  <c r="Z1224" i="1"/>
  <c r="X1224" i="1"/>
  <c r="Y1277" i="1" s="1"/>
  <c r="P1224" i="1"/>
  <c r="N1224" i="1"/>
  <c r="K1224" i="1"/>
  <c r="I1224" i="1"/>
  <c r="Z1225" i="1"/>
  <c r="X1225" i="1"/>
  <c r="Y1278" i="1" s="1"/>
  <c r="P1225" i="1"/>
  <c r="N1225" i="1"/>
  <c r="O1278" i="1" s="1"/>
  <c r="K1225" i="1"/>
  <c r="I1225" i="1"/>
  <c r="Z1223" i="1"/>
  <c r="X1223" i="1"/>
  <c r="P1223" i="1"/>
  <c r="N1223" i="1"/>
  <c r="K1223" i="1"/>
  <c r="I1223" i="1"/>
  <c r="P1222" i="1"/>
  <c r="N1222" i="1"/>
  <c r="K1222" i="1"/>
  <c r="I1222" i="1"/>
  <c r="Z1222" i="1"/>
  <c r="X1222" i="1"/>
  <c r="Z1219" i="1"/>
  <c r="X1219" i="1"/>
  <c r="P1219" i="1"/>
  <c r="N1219" i="1"/>
  <c r="K1219" i="1"/>
  <c r="I1219" i="1"/>
  <c r="Z1218" i="1"/>
  <c r="X1218" i="1"/>
  <c r="Y1271" i="1" s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J1274" i="1" s="1"/>
  <c r="I995" i="1"/>
  <c r="Z1220" i="1"/>
  <c r="X1220" i="1"/>
  <c r="P1220" i="1"/>
  <c r="N1220" i="1"/>
  <c r="K1220" i="1"/>
  <c r="I1220" i="1"/>
  <c r="S1268" i="1"/>
  <c r="Z1206" i="1"/>
  <c r="X1206" i="1"/>
  <c r="P1206" i="1"/>
  <c r="N1206" i="1"/>
  <c r="K1206" i="1"/>
  <c r="I1206" i="1"/>
  <c r="Z1205" i="1"/>
  <c r="X1205" i="1"/>
  <c r="P1205" i="1"/>
  <c r="N1205" i="1"/>
  <c r="K1205" i="1"/>
  <c r="I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G1256" i="1" l="1"/>
  <c r="S1266" i="1"/>
  <c r="O1265" i="1"/>
  <c r="AA1265" i="1"/>
  <c r="Q1267" i="1"/>
  <c r="S1265" i="1"/>
  <c r="S1292" i="1"/>
  <c r="AA1284" i="1"/>
  <c r="AA1292" i="1"/>
  <c r="L1272" i="1"/>
  <c r="AA1283" i="1"/>
  <c r="AA1267" i="1"/>
  <c r="Y1265" i="1"/>
  <c r="S1276" i="1"/>
  <c r="G1265" i="1"/>
  <c r="G1278" i="1"/>
  <c r="J1265" i="1"/>
  <c r="O1266" i="1"/>
  <c r="G1294" i="1"/>
  <c r="AA1290" i="1"/>
  <c r="Q1265" i="1"/>
  <c r="L1278" i="1"/>
  <c r="Q1280" i="1"/>
  <c r="AA1281" i="1"/>
  <c r="J1284" i="1"/>
  <c r="O1286" i="1"/>
  <c r="O1294" i="1"/>
  <c r="J1267" i="1"/>
  <c r="S1267" i="1"/>
  <c r="S1274" i="1"/>
  <c r="Y1266" i="1"/>
  <c r="L1276" i="1"/>
  <c r="Q1278" i="1"/>
  <c r="G1277" i="1"/>
  <c r="L1266" i="1"/>
  <c r="L1263" i="1"/>
  <c r="Q1264" i="1"/>
  <c r="Q1271" i="1"/>
  <c r="O1281" i="1"/>
  <c r="S1283" i="1"/>
  <c r="Q1294" i="1"/>
  <c r="O1272" i="1"/>
  <c r="L1282" i="1"/>
  <c r="B1290" i="1"/>
  <c r="Q1292" i="1"/>
  <c r="Q1274" i="1"/>
  <c r="O1270" i="1"/>
  <c r="Q1287" i="1"/>
  <c r="Y1273" i="1"/>
  <c r="O1271" i="1"/>
  <c r="G1276" i="1"/>
  <c r="B1288" i="1"/>
  <c r="J1291" i="1"/>
  <c r="O1264" i="1"/>
  <c r="G1269" i="1"/>
  <c r="J1276" i="1"/>
  <c r="AA1276" i="1"/>
  <c r="AA1286" i="1"/>
  <c r="S1290" i="1"/>
  <c r="L1271" i="1"/>
  <c r="L1281" i="1"/>
  <c r="Q1288" i="1"/>
  <c r="Q1268" i="1"/>
  <c r="J1269" i="1"/>
  <c r="Q1272" i="1"/>
  <c r="S1280" i="1"/>
  <c r="Q1283" i="1"/>
  <c r="G1284" i="1"/>
  <c r="O1288" i="1"/>
  <c r="Q1290" i="1"/>
  <c r="G1291" i="1"/>
  <c r="O1292" i="1"/>
  <c r="J1295" i="1"/>
  <c r="J1275" i="1"/>
  <c r="O1287" i="1"/>
  <c r="Q1269" i="1"/>
  <c r="G1270" i="1"/>
  <c r="B1272" i="1"/>
  <c r="L1277" i="1"/>
  <c r="J1282" i="1"/>
  <c r="Q1286" i="1"/>
  <c r="G1287" i="1"/>
  <c r="L1293" i="1"/>
  <c r="O1295" i="1"/>
  <c r="S1275" i="1"/>
  <c r="O1279" i="1"/>
  <c r="G1285" i="1"/>
  <c r="S1286" i="1"/>
  <c r="L1291" i="1"/>
  <c r="J1266" i="1"/>
  <c r="G1268" i="1"/>
  <c r="G1272" i="1"/>
  <c r="Y1272" i="1"/>
  <c r="AA1274" i="1"/>
  <c r="Q1279" i="1"/>
  <c r="J1280" i="1"/>
  <c r="O1282" i="1"/>
  <c r="Q1284" i="1"/>
  <c r="G1290" i="1"/>
  <c r="AA1294" i="1"/>
  <c r="J1268" i="1"/>
  <c r="S1271" i="1"/>
  <c r="J1283" i="1"/>
  <c r="S1284" i="1"/>
  <c r="L1290" i="1"/>
  <c r="G1263" i="1"/>
  <c r="G1275" i="1"/>
  <c r="S1282" i="1"/>
  <c r="Q1285" i="1"/>
  <c r="G1286" i="1"/>
  <c r="S1291" i="1"/>
  <c r="L1265" i="1"/>
  <c r="G1273" i="1"/>
  <c r="J1285" i="1"/>
  <c r="S1287" i="1"/>
  <c r="G1288" i="1"/>
  <c r="B1266" i="1"/>
  <c r="C1319" i="1" s="1"/>
  <c r="AA1266" i="1"/>
  <c r="AA1269" i="1"/>
  <c r="S1272" i="1"/>
  <c r="L1273" i="1"/>
  <c r="AA1273" i="1"/>
  <c r="O1274" i="1"/>
  <c r="J1277" i="1"/>
  <c r="S1279" i="1"/>
  <c r="G1280" i="1"/>
  <c r="B1282" i="1"/>
  <c r="Q1282" i="1"/>
  <c r="G1283" i="1"/>
  <c r="L1285" i="1"/>
  <c r="J1288" i="1"/>
  <c r="O1289" i="1"/>
  <c r="L1292" i="1"/>
  <c r="Q1293" i="1"/>
  <c r="S1294" i="1"/>
  <c r="G1295" i="1"/>
  <c r="Q1266" i="1"/>
  <c r="L1264" i="1"/>
  <c r="G1266" i="1"/>
  <c r="G1267" i="1"/>
  <c r="L1269" i="1"/>
  <c r="J1272" i="1"/>
  <c r="O1273" i="1"/>
  <c r="Y1276" i="1"/>
  <c r="Q1277" i="1"/>
  <c r="S1278" i="1"/>
  <c r="G1279" i="1"/>
  <c r="B1281" i="1"/>
  <c r="G1282" i="1"/>
  <c r="O1284" i="1"/>
  <c r="J1287" i="1"/>
  <c r="L1288" i="1"/>
  <c r="S1289" i="1"/>
  <c r="AA1291" i="1"/>
  <c r="S1293" i="1"/>
  <c r="J1294" i="1"/>
  <c r="L1295" i="1"/>
  <c r="L1284" i="1"/>
  <c r="J1261" i="1"/>
  <c r="L1268" i="1"/>
  <c r="Y1268" i="1"/>
  <c r="S1270" i="1"/>
  <c r="G1271" i="1"/>
  <c r="B1273" i="1"/>
  <c r="G1274" i="1"/>
  <c r="Y1275" i="1"/>
  <c r="O1276" i="1"/>
  <c r="J1279" i="1"/>
  <c r="L1280" i="1"/>
  <c r="S1281" i="1"/>
  <c r="L1283" i="1"/>
  <c r="S1285" i="1"/>
  <c r="J1286" i="1"/>
  <c r="L1287" i="1"/>
  <c r="AA1288" i="1"/>
  <c r="J1290" i="1"/>
  <c r="O1291" i="1"/>
  <c r="L1294" i="1"/>
  <c r="AA1295" i="1"/>
  <c r="B1274" i="1"/>
  <c r="B1289" i="1"/>
  <c r="Y1267" i="1"/>
  <c r="O1268" i="1"/>
  <c r="J1271" i="1"/>
  <c r="S1273" i="1"/>
  <c r="L1275" i="1"/>
  <c r="AA1275" i="1"/>
  <c r="S1277" i="1"/>
  <c r="J1278" i="1"/>
  <c r="L1279" i="1"/>
  <c r="AA1280" i="1"/>
  <c r="O1283" i="1"/>
  <c r="L1286" i="1"/>
  <c r="AA1287" i="1"/>
  <c r="Q1291" i="1"/>
  <c r="L1267" i="1"/>
  <c r="AA1268" i="1"/>
  <c r="S1269" i="1"/>
  <c r="J1270" i="1"/>
  <c r="AA1272" i="1"/>
  <c r="O1275" i="1"/>
  <c r="Q1276" i="1"/>
  <c r="G1289" i="1"/>
  <c r="AA1293" i="1"/>
  <c r="Q1295" i="1"/>
  <c r="S1263" i="1"/>
  <c r="O1267" i="1"/>
  <c r="L1270" i="1"/>
  <c r="Y1274" i="1"/>
  <c r="Q1275" i="1"/>
  <c r="B1280" i="1"/>
  <c r="G1281" i="1"/>
  <c r="AA1282" i="1"/>
  <c r="AA1285" i="1"/>
  <c r="S1288" i="1"/>
  <c r="L1289" i="1"/>
  <c r="AA1289" i="1"/>
  <c r="O1290" i="1"/>
  <c r="J1293" i="1"/>
  <c r="S1295" i="1"/>
  <c r="B1269" i="1"/>
  <c r="C1322" i="1" s="1"/>
  <c r="Q1273" i="1"/>
  <c r="B1277" i="1"/>
  <c r="Q1281" i="1"/>
  <c r="B1285" i="1"/>
  <c r="Q1289" i="1"/>
  <c r="B1293" i="1"/>
  <c r="O1269" i="1"/>
  <c r="Y1269" i="1"/>
  <c r="B1271" i="1"/>
  <c r="C1324" i="1" s="1"/>
  <c r="J1273" i="1"/>
  <c r="O1277" i="1"/>
  <c r="B1279" i="1"/>
  <c r="J1281" i="1"/>
  <c r="O1285" i="1"/>
  <c r="B1287" i="1"/>
  <c r="J1289" i="1"/>
  <c r="O1293" i="1"/>
  <c r="B1295" i="1"/>
  <c r="B1268" i="1"/>
  <c r="C1321" i="1" s="1"/>
  <c r="B1276" i="1"/>
  <c r="B1284" i="1"/>
  <c r="B1292" i="1"/>
  <c r="B1270" i="1"/>
  <c r="C1323" i="1" s="1"/>
  <c r="B1278" i="1"/>
  <c r="B1286" i="1"/>
  <c r="B1294" i="1"/>
  <c r="B1267" i="1"/>
  <c r="C1320" i="1" s="1"/>
  <c r="B1275" i="1"/>
  <c r="B1283" i="1"/>
  <c r="B1291" i="1"/>
  <c r="B1265" i="1"/>
  <c r="C1318" i="1" s="1"/>
  <c r="O1263" i="1"/>
  <c r="S1261" i="1"/>
  <c r="B1264" i="1"/>
  <c r="C1317" i="1" s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C1314" i="1" s="1"/>
  <c r="J1263" i="1"/>
  <c r="B1263" i="1"/>
  <c r="C1316" i="1" s="1"/>
  <c r="B1262" i="1"/>
  <c r="C1315" i="1" s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C1305" i="1" s="1"/>
  <c r="Q1238" i="1"/>
  <c r="Q1222" i="1"/>
  <c r="L1231" i="1"/>
  <c r="J1251" i="1"/>
  <c r="J1253" i="1"/>
  <c r="L1252" i="1"/>
  <c r="Y1253" i="1"/>
  <c r="Q1260" i="1"/>
  <c r="AA1259" i="1"/>
  <c r="G1258" i="1"/>
  <c r="B1256" i="1"/>
  <c r="C1309" i="1" s="1"/>
  <c r="Q1254" i="1"/>
  <c r="AA1253" i="1"/>
  <c r="Q1248" i="1"/>
  <c r="Q1245" i="1"/>
  <c r="Q1242" i="1"/>
  <c r="AA1241" i="1"/>
  <c r="B1249" i="1"/>
  <c r="C1302" i="1" s="1"/>
  <c r="B1246" i="1"/>
  <c r="C1299" i="1" s="1"/>
  <c r="AA1232" i="1"/>
  <c r="J1260" i="1"/>
  <c r="S1259" i="1"/>
  <c r="G1259" i="1"/>
  <c r="Q1257" i="1"/>
  <c r="AA1256" i="1"/>
  <c r="Y1255" i="1"/>
  <c r="B1255" i="1"/>
  <c r="C1308" i="1" s="1"/>
  <c r="Q1252" i="1"/>
  <c r="O1251" i="1"/>
  <c r="B1242" i="1"/>
  <c r="B1239" i="1"/>
  <c r="G1260" i="1"/>
  <c r="O1259" i="1"/>
  <c r="O1252" i="1"/>
  <c r="B1251" i="1"/>
  <c r="C1304" i="1" s="1"/>
  <c r="B1250" i="1"/>
  <c r="C1303" i="1" s="1"/>
  <c r="B1247" i="1"/>
  <c r="C1300" i="1" s="1"/>
  <c r="B1240" i="1"/>
  <c r="B1235" i="1"/>
  <c r="J1255" i="1"/>
  <c r="S1254" i="1"/>
  <c r="B1257" i="1"/>
  <c r="C1310" i="1" s="1"/>
  <c r="S1255" i="1"/>
  <c r="G1255" i="1"/>
  <c r="O1254" i="1"/>
  <c r="B1253" i="1"/>
  <c r="C1306" i="1" s="1"/>
  <c r="Y1252" i="1"/>
  <c r="Y1251" i="1"/>
  <c r="B1237" i="1"/>
  <c r="B1259" i="1"/>
  <c r="C1312" i="1" s="1"/>
  <c r="Y1257" i="1"/>
  <c r="J1257" i="1"/>
  <c r="AA1248" i="1"/>
  <c r="B1248" i="1"/>
  <c r="C1301" i="1" s="1"/>
  <c r="Q1246" i="1"/>
  <c r="AA1245" i="1"/>
  <c r="L1244" i="1"/>
  <c r="O1257" i="1"/>
  <c r="O1256" i="1"/>
  <c r="AA1260" i="1"/>
  <c r="O1260" i="1"/>
  <c r="Y1259" i="1"/>
  <c r="B1258" i="1"/>
  <c r="C1311" i="1" s="1"/>
  <c r="S1256" i="1"/>
  <c r="O1255" i="1"/>
  <c r="AA1254" i="1"/>
  <c r="B1254" i="1"/>
  <c r="C1307" i="1" s="1"/>
  <c r="J1252" i="1"/>
  <c r="B1245" i="1"/>
  <c r="C1298" i="1" s="1"/>
  <c r="B1241" i="1"/>
  <c r="B1238" i="1"/>
  <c r="B1243" i="1"/>
  <c r="C1296" i="1" s="1"/>
  <c r="S1257" i="1"/>
  <c r="J1258" i="1"/>
  <c r="G1257" i="1"/>
  <c r="Q1256" i="1"/>
  <c r="Y1254" i="1"/>
  <c r="J1254" i="1"/>
  <c r="S1253" i="1"/>
  <c r="S1251" i="1"/>
  <c r="Q1243" i="1"/>
  <c r="B1260" i="1"/>
  <c r="C1313" i="1" s="1"/>
  <c r="B1244" i="1"/>
  <c r="C1297" i="1" s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G1254" i="1"/>
  <c r="G1253" i="1"/>
  <c r="G1252" i="1"/>
  <c r="G1251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90" i="1" l="1"/>
  <c r="C1288" i="1"/>
  <c r="C1272" i="1"/>
  <c r="C1275" i="1"/>
  <c r="C1276" i="1"/>
  <c r="C1266" i="1"/>
  <c r="C1294" i="1"/>
  <c r="C1295" i="1"/>
  <c r="C1279" i="1"/>
  <c r="C1280" i="1"/>
  <c r="C1267" i="1"/>
  <c r="C1268" i="1"/>
  <c r="C1293" i="1"/>
  <c r="C1286" i="1"/>
  <c r="C1285" i="1"/>
  <c r="C1278" i="1"/>
  <c r="C1265" i="1"/>
  <c r="C1270" i="1"/>
  <c r="C1277" i="1"/>
  <c r="C1289" i="1"/>
  <c r="C1291" i="1"/>
  <c r="C1292" i="1"/>
  <c r="C1287" i="1"/>
  <c r="C1271" i="1"/>
  <c r="C1274" i="1"/>
  <c r="C1273" i="1"/>
  <c r="C1282" i="1"/>
  <c r="C1283" i="1"/>
  <c r="C1284" i="1"/>
  <c r="C1269" i="1"/>
  <c r="C1281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S1250" i="1"/>
  <c r="S1249" i="1"/>
  <c r="S1248" i="1"/>
  <c r="S1247" i="1"/>
  <c r="S1246" i="1"/>
  <c r="S1245" i="1"/>
  <c r="S1244" i="1"/>
  <c r="S1243" i="1"/>
  <c r="S1242" i="1"/>
  <c r="S1241" i="1"/>
  <c r="S1240" i="1"/>
  <c r="S1235" i="1"/>
  <c r="S1236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G1237" i="1"/>
  <c r="G1236" i="1"/>
  <c r="G1235" i="1"/>
  <c r="G1234" i="1"/>
  <c r="G1233" i="1"/>
  <c r="G1232" i="1"/>
  <c r="G1231" i="1"/>
  <c r="G1230" i="1"/>
  <c r="G1229" i="1"/>
  <c r="G1228" i="1"/>
  <c r="G1227" i="1"/>
  <c r="Z1171" i="1"/>
  <c r="X1171" i="1"/>
  <c r="Y1224" i="1" s="1"/>
  <c r="S1234" i="1"/>
  <c r="S1233" i="1"/>
  <c r="S1232" i="1"/>
  <c r="S1231" i="1"/>
  <c r="S1230" i="1"/>
  <c r="S1229" i="1"/>
  <c r="S1228" i="1"/>
  <c r="S1227" i="1"/>
  <c r="S1226" i="1"/>
  <c r="S1225" i="1"/>
  <c r="S1224" i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S1223" i="1"/>
  <c r="S1222" i="1"/>
  <c r="S1221" i="1"/>
  <c r="S1220" i="1"/>
  <c r="Z1166" i="1"/>
  <c r="X1166" i="1"/>
  <c r="Y1219" i="1" s="1"/>
  <c r="S1219" i="1"/>
  <c r="Z1165" i="1"/>
  <c r="X1165" i="1"/>
  <c r="Y1218" i="1" s="1"/>
  <c r="S1218" i="1"/>
  <c r="Z1164" i="1"/>
  <c r="X1164" i="1"/>
  <c r="Y1217" i="1" s="1"/>
  <c r="S1217" i="1"/>
  <c r="Z1163" i="1"/>
  <c r="X1163" i="1"/>
  <c r="Y1216" i="1" s="1"/>
  <c r="S1216" i="1"/>
  <c r="Z1162" i="1"/>
  <c r="X1162" i="1"/>
  <c r="Y1215" i="1" s="1"/>
  <c r="S1215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S1214" i="1"/>
  <c r="S1213" i="1"/>
  <c r="S1212" i="1"/>
  <c r="G1214" i="1"/>
  <c r="G1213" i="1"/>
  <c r="G1212" i="1"/>
  <c r="H1159" i="1"/>
  <c r="M1159" i="1"/>
  <c r="H1160" i="1"/>
  <c r="M1160" i="1"/>
  <c r="H1161" i="1"/>
  <c r="M1161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S1211" i="1"/>
  <c r="S1210" i="1"/>
  <c r="S1209" i="1"/>
  <c r="S1208" i="1"/>
  <c r="S1207" i="1"/>
  <c r="S1206" i="1"/>
  <c r="S1205" i="1"/>
  <c r="S1204" i="1"/>
  <c r="S1203" i="1"/>
  <c r="S1202" i="1"/>
  <c r="S1201" i="1"/>
  <c r="R84" i="1"/>
  <c r="G1211" i="1"/>
  <c r="G1210" i="1"/>
  <c r="G1209" i="1"/>
  <c r="G1208" i="1"/>
  <c r="G1207" i="1"/>
  <c r="G1206" i="1"/>
  <c r="G1205" i="1"/>
  <c r="G1204" i="1"/>
  <c r="G1203" i="1"/>
  <c r="G1202" i="1"/>
  <c r="G1201" i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S1200" i="1"/>
  <c r="G1200" i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S1199" i="1"/>
  <c r="S1198" i="1"/>
  <c r="S1197" i="1"/>
  <c r="S1196" i="1"/>
  <c r="G1199" i="1"/>
  <c r="G1198" i="1"/>
  <c r="G1197" i="1"/>
  <c r="G1196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L1143" i="1" l="1"/>
  <c r="Q1145" i="1"/>
  <c r="Z1142" i="1"/>
  <c r="Z1141" i="1"/>
  <c r="Z1140" i="1"/>
  <c r="X1142" i="1"/>
  <c r="Y1195" i="1" s="1"/>
  <c r="X1141" i="1"/>
  <c r="Y1194" i="1" s="1"/>
  <c r="X1140" i="1"/>
  <c r="S1195" i="1"/>
  <c r="S1194" i="1"/>
  <c r="S1193" i="1"/>
  <c r="G1195" i="1"/>
  <c r="G1194" i="1"/>
  <c r="G1193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S1192" i="1"/>
  <c r="S1191" i="1"/>
  <c r="S1190" i="1"/>
  <c r="S1189" i="1"/>
  <c r="S1188" i="1"/>
  <c r="O1190" i="1"/>
  <c r="O1189" i="1"/>
  <c r="O1188" i="1"/>
  <c r="J1190" i="1" l="1"/>
  <c r="J1189" i="1"/>
  <c r="J1188" i="1"/>
  <c r="G1192" i="1"/>
  <c r="G1191" i="1"/>
  <c r="G1190" i="1"/>
  <c r="G1189" i="1"/>
  <c r="G1188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B1115" i="1" s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S1187" i="1" l="1"/>
  <c r="S1186" i="1"/>
  <c r="S1185" i="1"/>
  <c r="S1184" i="1"/>
  <c r="S1169" i="1"/>
  <c r="S1168" i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G1187" i="1" l="1"/>
  <c r="G1186" i="1"/>
  <c r="G1185" i="1"/>
  <c r="G1184" i="1"/>
  <c r="G1168" i="1"/>
  <c r="G1169" i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C1168" i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S1112" i="1" s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AA1111" i="1" s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L1100" i="1" s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L1084" i="1" s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Q1082" i="1" s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Q1069" i="1" s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AA1068" i="1" s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Q1061" i="1" s="1"/>
  <c r="N1061" i="1"/>
  <c r="K1061" i="1"/>
  <c r="I1061" i="1"/>
  <c r="J1114" i="1" s="1"/>
  <c r="M1061" i="1"/>
  <c r="H1061" i="1"/>
  <c r="E1061" i="1"/>
  <c r="D1061" i="1"/>
  <c r="Z1060" i="1"/>
  <c r="AA1060" i="1" s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Q1048" i="1" s="1"/>
  <c r="N1047" i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P1033" i="1"/>
  <c r="P1032" i="1"/>
  <c r="P1031" i="1"/>
  <c r="P1030" i="1"/>
  <c r="P1029" i="1"/>
  <c r="P1028" i="1"/>
  <c r="N1037" i="1"/>
  <c r="N1036" i="1"/>
  <c r="N1035" i="1"/>
  <c r="N1034" i="1"/>
  <c r="N1033" i="1"/>
  <c r="N1032" i="1"/>
  <c r="N1031" i="1"/>
  <c r="N1030" i="1"/>
  <c r="O1083" i="1" s="1"/>
  <c r="N1029" i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L1039" i="1" s="1"/>
  <c r="I1038" i="1"/>
  <c r="I1037" i="1"/>
  <c r="I1036" i="1"/>
  <c r="K1035" i="1"/>
  <c r="N1027" i="1"/>
  <c r="N1026" i="1"/>
  <c r="N1025" i="1"/>
  <c r="N1024" i="1"/>
  <c r="N1023" i="1"/>
  <c r="O1076" i="1" s="1"/>
  <c r="N1022" i="1"/>
  <c r="P1027" i="1"/>
  <c r="Q1027" i="1" s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I1035" i="1"/>
  <c r="L1035" i="1" s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L1020" i="1" s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AA1057" i="1" s="1"/>
  <c r="X1057" i="1"/>
  <c r="W1057" i="1"/>
  <c r="V1057" i="1"/>
  <c r="U1057" i="1"/>
  <c r="R1057" i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AA1049" i="1" s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G1098" i="1" s="1"/>
  <c r="D1045" i="1"/>
  <c r="Z1044" i="1"/>
  <c r="X1044" i="1"/>
  <c r="W1044" i="1"/>
  <c r="V1044" i="1"/>
  <c r="U1044" i="1"/>
  <c r="R1044" i="1"/>
  <c r="M1044" i="1"/>
  <c r="H1044" i="1"/>
  <c r="E1044" i="1"/>
  <c r="D1044" i="1"/>
  <c r="Z1043" i="1"/>
  <c r="X1043" i="1"/>
  <c r="W1043" i="1"/>
  <c r="V1043" i="1"/>
  <c r="U1043" i="1"/>
  <c r="R1043" i="1"/>
  <c r="M1043" i="1"/>
  <c r="H1043" i="1"/>
  <c r="E1043" i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M1041" i="1"/>
  <c r="H1041" i="1"/>
  <c r="E1041" i="1"/>
  <c r="D1041" i="1"/>
  <c r="M1040" i="1"/>
  <c r="H1040" i="1"/>
  <c r="Z1040" i="1"/>
  <c r="X1040" i="1"/>
  <c r="W1040" i="1"/>
  <c r="V1040" i="1"/>
  <c r="U1040" i="1"/>
  <c r="R1040" i="1"/>
  <c r="E1040" i="1"/>
  <c r="D1040" i="1"/>
  <c r="Z1039" i="1"/>
  <c r="X1039" i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D1036" i="1"/>
  <c r="Z1035" i="1"/>
  <c r="X1035" i="1"/>
  <c r="W1035" i="1"/>
  <c r="V1035" i="1"/>
  <c r="U1035" i="1"/>
  <c r="R1035" i="1"/>
  <c r="M1035" i="1"/>
  <c r="H1035" i="1"/>
  <c r="E1035" i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Y1066" i="1" s="1"/>
  <c r="V1013" i="1"/>
  <c r="U1013" i="1"/>
  <c r="R1013" i="1"/>
  <c r="M1013" i="1"/>
  <c r="H1013" i="1"/>
  <c r="E1013" i="1"/>
  <c r="D1013" i="1"/>
  <c r="Z1012" i="1"/>
  <c r="AA1012" i="1" s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I1007" i="1"/>
  <c r="J1060" i="1" s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M1001" i="1"/>
  <c r="K1001" i="1"/>
  <c r="I1001" i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P995" i="1"/>
  <c r="Z996" i="1"/>
  <c r="X996" i="1"/>
  <c r="W996" i="1"/>
  <c r="V996" i="1"/>
  <c r="U996" i="1"/>
  <c r="R996" i="1"/>
  <c r="P996" i="1"/>
  <c r="N996" i="1"/>
  <c r="M996" i="1"/>
  <c r="K996" i="1"/>
  <c r="I996" i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L992" i="1" s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Y1037" i="1" s="1"/>
  <c r="W984" i="1"/>
  <c r="V984" i="1"/>
  <c r="U984" i="1"/>
  <c r="R984" i="1"/>
  <c r="P984" i="1"/>
  <c r="N984" i="1"/>
  <c r="M984" i="1"/>
  <c r="K984" i="1"/>
  <c r="L984" i="1" s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S1035" i="1" s="1"/>
  <c r="P982" i="1"/>
  <c r="N982" i="1"/>
  <c r="M982" i="1"/>
  <c r="K982" i="1"/>
  <c r="I982" i="1"/>
  <c r="H982" i="1"/>
  <c r="E982" i="1"/>
  <c r="D982" i="1"/>
  <c r="P961" i="1"/>
  <c r="N961" i="1"/>
  <c r="K961" i="1"/>
  <c r="I961" i="1"/>
  <c r="E961" i="1"/>
  <c r="D961" i="1"/>
  <c r="Z981" i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D980" i="1"/>
  <c r="Z979" i="1"/>
  <c r="X979" i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Z976" i="1"/>
  <c r="X976" i="1"/>
  <c r="W976" i="1"/>
  <c r="V976" i="1"/>
  <c r="U976" i="1"/>
  <c r="R976" i="1"/>
  <c r="Z975" i="1"/>
  <c r="X975" i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Q972" i="1" s="1"/>
  <c r="N972" i="1"/>
  <c r="V972" i="1"/>
  <c r="U972" i="1"/>
  <c r="R972" i="1"/>
  <c r="M972" i="1"/>
  <c r="K972" i="1"/>
  <c r="I972" i="1"/>
  <c r="J1025" i="1" s="1"/>
  <c r="H972" i="1"/>
  <c r="E972" i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S1023" i="1" s="1"/>
  <c r="P970" i="1"/>
  <c r="N970" i="1"/>
  <c r="M970" i="1"/>
  <c r="K970" i="1"/>
  <c r="I970" i="1"/>
  <c r="H970" i="1"/>
  <c r="E970" i="1"/>
  <c r="D970" i="1"/>
  <c r="Z969" i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E958" i="1"/>
  <c r="D958" i="1"/>
  <c r="X957" i="1"/>
  <c r="X956" i="1"/>
  <c r="Z957" i="1"/>
  <c r="V957" i="1"/>
  <c r="U957" i="1"/>
  <c r="R957" i="1"/>
  <c r="P957" i="1"/>
  <c r="N957" i="1"/>
  <c r="K957" i="1"/>
  <c r="I957" i="1"/>
  <c r="E957" i="1"/>
  <c r="D957" i="1"/>
  <c r="Z956" i="1"/>
  <c r="V956" i="1"/>
  <c r="U956" i="1"/>
  <c r="R956" i="1"/>
  <c r="P956" i="1"/>
  <c r="N956" i="1"/>
  <c r="K956" i="1"/>
  <c r="L956" i="1" s="1"/>
  <c r="I956" i="1"/>
  <c r="E956" i="1"/>
  <c r="D956" i="1"/>
  <c r="Z955" i="1"/>
  <c r="X955" i="1"/>
  <c r="V955" i="1"/>
  <c r="U955" i="1"/>
  <c r="P955" i="1"/>
  <c r="Q955" i="1" s="1"/>
  <c r="N955" i="1"/>
  <c r="R955" i="1"/>
  <c r="K955" i="1"/>
  <c r="I955" i="1"/>
  <c r="E955" i="1"/>
  <c r="D955" i="1"/>
  <c r="Z954" i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O998" i="1" s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E944" i="1"/>
  <c r="D944" i="1"/>
  <c r="Z943" i="1"/>
  <c r="X943" i="1"/>
  <c r="V943" i="1"/>
  <c r="U943" i="1"/>
  <c r="R943" i="1"/>
  <c r="P943" i="1"/>
  <c r="N943" i="1"/>
  <c r="O996" i="1" s="1"/>
  <c r="K943" i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P941" i="1"/>
  <c r="N941" i="1"/>
  <c r="O994" i="1" s="1"/>
  <c r="K941" i="1"/>
  <c r="I941" i="1"/>
  <c r="E941" i="1"/>
  <c r="D941" i="1"/>
  <c r="Z940" i="1"/>
  <c r="Z939" i="1"/>
  <c r="X940" i="1"/>
  <c r="X939" i="1"/>
  <c r="V940" i="1"/>
  <c r="U940" i="1"/>
  <c r="R940" i="1"/>
  <c r="R939" i="1"/>
  <c r="U939" i="1"/>
  <c r="V939" i="1"/>
  <c r="P940" i="1"/>
  <c r="P939" i="1"/>
  <c r="N940" i="1"/>
  <c r="N939" i="1"/>
  <c r="K940" i="1"/>
  <c r="K939" i="1"/>
  <c r="I940" i="1"/>
  <c r="I939" i="1"/>
  <c r="E940" i="1"/>
  <c r="D940" i="1"/>
  <c r="E939" i="1"/>
  <c r="D939" i="1"/>
  <c r="Z938" i="1"/>
  <c r="X938" i="1"/>
  <c r="P938" i="1"/>
  <c r="N938" i="1"/>
  <c r="V938" i="1"/>
  <c r="U938" i="1"/>
  <c r="R938" i="1"/>
  <c r="K938" i="1"/>
  <c r="I938" i="1"/>
  <c r="E938" i="1"/>
  <c r="G991" i="1" s="1"/>
  <c r="D938" i="1"/>
  <c r="Z937" i="1"/>
  <c r="X937" i="1"/>
  <c r="V937" i="1"/>
  <c r="U937" i="1"/>
  <c r="R937" i="1"/>
  <c r="P937" i="1"/>
  <c r="N937" i="1"/>
  <c r="O990" i="1" s="1"/>
  <c r="K937" i="1"/>
  <c r="I937" i="1"/>
  <c r="E937" i="1"/>
  <c r="D937" i="1"/>
  <c r="Z936" i="1"/>
  <c r="X936" i="1"/>
  <c r="Y989" i="1" s="1"/>
  <c r="V936" i="1"/>
  <c r="U936" i="1"/>
  <c r="R936" i="1"/>
  <c r="P936" i="1"/>
  <c r="N936" i="1"/>
  <c r="K936" i="1"/>
  <c r="I936" i="1"/>
  <c r="L936" i="1" s="1"/>
  <c r="E936" i="1"/>
  <c r="D936" i="1"/>
  <c r="Z935" i="1"/>
  <c r="X935" i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E931" i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E922" i="1"/>
  <c r="D922" i="1"/>
  <c r="Z921" i="1"/>
  <c r="X921" i="1"/>
  <c r="V921" i="1"/>
  <c r="U921" i="1"/>
  <c r="R921" i="1"/>
  <c r="P921" i="1"/>
  <c r="N921" i="1"/>
  <c r="K921" i="1"/>
  <c r="I921" i="1"/>
  <c r="E921" i="1"/>
  <c r="D921" i="1"/>
  <c r="Z920" i="1"/>
  <c r="X920" i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V917" i="1"/>
  <c r="U917" i="1"/>
  <c r="R917" i="1"/>
  <c r="P917" i="1"/>
  <c r="N917" i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K911" i="1"/>
  <c r="K910" i="1"/>
  <c r="I911" i="1"/>
  <c r="J964" i="1" s="1"/>
  <c r="I910" i="1"/>
  <c r="E911" i="1"/>
  <c r="D911" i="1"/>
  <c r="E910" i="1"/>
  <c r="D910" i="1"/>
  <c r="Z820" i="1"/>
  <c r="X820" i="1"/>
  <c r="Z821" i="1"/>
  <c r="AA821" i="1" s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AA837" i="1" s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AA845" i="1" s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X901" i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Y898" i="1" s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G824" i="1" s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G840" i="1" s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G940" i="1" s="1"/>
  <c r="E888" i="1"/>
  <c r="E889" i="1"/>
  <c r="E890" i="1"/>
  <c r="E891" i="1"/>
  <c r="E892" i="1"/>
  <c r="E893" i="1"/>
  <c r="E894" i="1"/>
  <c r="E895" i="1"/>
  <c r="G895" i="1" s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S917" i="1" s="1"/>
  <c r="R865" i="1"/>
  <c r="R866" i="1"/>
  <c r="R867" i="1"/>
  <c r="R868" i="1"/>
  <c r="R869" i="1"/>
  <c r="R870" i="1"/>
  <c r="R871" i="1"/>
  <c r="S924" i="1" s="1"/>
  <c r="R872" i="1"/>
  <c r="S925" i="1" s="1"/>
  <c r="R873" i="1"/>
  <c r="R874" i="1"/>
  <c r="R875" i="1"/>
  <c r="S928" i="1" s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O955" i="1" s="1"/>
  <c r="K902" i="1"/>
  <c r="I902" i="1"/>
  <c r="P901" i="1"/>
  <c r="P900" i="1"/>
  <c r="N901" i="1"/>
  <c r="N900" i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K899" i="1"/>
  <c r="I899" i="1"/>
  <c r="P898" i="1"/>
  <c r="N898" i="1"/>
  <c r="K898" i="1"/>
  <c r="I898" i="1"/>
  <c r="P897" i="1"/>
  <c r="N897" i="1"/>
  <c r="K897" i="1"/>
  <c r="I897" i="1"/>
  <c r="P896" i="1"/>
  <c r="N896" i="1"/>
  <c r="P895" i="1"/>
  <c r="N895" i="1"/>
  <c r="P894" i="1"/>
  <c r="N894" i="1"/>
  <c r="P893" i="1"/>
  <c r="N893" i="1"/>
  <c r="P892" i="1"/>
  <c r="N892" i="1"/>
  <c r="K896" i="1"/>
  <c r="I896" i="1"/>
  <c r="J949" i="1" s="1"/>
  <c r="K895" i="1"/>
  <c r="I895" i="1"/>
  <c r="K894" i="1"/>
  <c r="I894" i="1"/>
  <c r="K893" i="1"/>
  <c r="I893" i="1"/>
  <c r="K892" i="1"/>
  <c r="I892" i="1"/>
  <c r="P891" i="1"/>
  <c r="N891" i="1"/>
  <c r="K891" i="1"/>
  <c r="I891" i="1"/>
  <c r="P890" i="1"/>
  <c r="N890" i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N886" i="1"/>
  <c r="K886" i="1"/>
  <c r="I886" i="1"/>
  <c r="J939" i="1" s="1"/>
  <c r="P885" i="1"/>
  <c r="N885" i="1"/>
  <c r="K885" i="1"/>
  <c r="I885" i="1"/>
  <c r="P884" i="1"/>
  <c r="N884" i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K856" i="1"/>
  <c r="I856" i="1"/>
  <c r="J856" i="1" s="1"/>
  <c r="P855" i="1"/>
  <c r="N855" i="1"/>
  <c r="K855" i="1"/>
  <c r="I855" i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K829" i="1"/>
  <c r="K828" i="1"/>
  <c r="K827" i="1"/>
  <c r="K826" i="1"/>
  <c r="K825" i="1"/>
  <c r="I829" i="1"/>
  <c r="I828" i="1"/>
  <c r="J828" i="1" s="1"/>
  <c r="I827" i="1"/>
  <c r="J827" i="1" s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AA885" i="1"/>
  <c r="AA881" i="1"/>
  <c r="AA853" i="1"/>
  <c r="Y846" i="1"/>
  <c r="Y886" i="1"/>
  <c r="L934" i="1"/>
  <c r="AA961" i="1"/>
  <c r="L963" i="1"/>
  <c r="L966" i="1"/>
  <c r="Q1017" i="1"/>
  <c r="Q1018" i="1"/>
  <c r="Q1019" i="1"/>
  <c r="AA1028" i="1"/>
  <c r="Q1039" i="1"/>
  <c r="Y1048" i="1"/>
  <c r="Q1054" i="1"/>
  <c r="L1053" i="1"/>
  <c r="S929" i="1"/>
  <c r="J1050" i="1"/>
  <c r="L1060" i="1"/>
  <c r="J1017" i="1"/>
  <c r="J985" i="1"/>
  <c r="L993" i="1"/>
  <c r="G826" i="1"/>
  <c r="S1015" i="1"/>
  <c r="S1013" i="1"/>
  <c r="G897" i="1"/>
  <c r="Q990" i="1"/>
  <c r="J829" i="1"/>
  <c r="J1041" i="1"/>
  <c r="L1061" i="1"/>
  <c r="AA1063" i="1"/>
  <c r="L978" i="1"/>
  <c r="AA1071" i="1"/>
  <c r="Q1072" i="1"/>
  <c r="L1074" i="1"/>
  <c r="AA1079" i="1"/>
  <c r="L1082" i="1"/>
  <c r="L1087" i="1"/>
  <c r="Q1088" i="1"/>
  <c r="L1091" i="1"/>
  <c r="Q1093" i="1"/>
  <c r="AA1100" i="1"/>
  <c r="Q1104" i="1"/>
  <c r="G1106" i="1"/>
  <c r="G951" i="1"/>
  <c r="G850" i="1"/>
  <c r="S1091" i="1"/>
  <c r="L1108" i="1"/>
  <c r="Q915" i="1"/>
  <c r="AA877" i="1"/>
  <c r="Y879" i="1"/>
  <c r="S1088" i="1"/>
  <c r="O1046" i="1"/>
  <c r="Q1046" i="1"/>
  <c r="Y1090" i="1"/>
  <c r="S1095" i="1"/>
  <c r="S1007" i="1"/>
  <c r="Q1076" i="1"/>
  <c r="L1109" i="1"/>
  <c r="Q1031" i="1"/>
  <c r="Q1056" i="1"/>
  <c r="O1081" i="1"/>
  <c r="L1063" i="1"/>
  <c r="L1071" i="1"/>
  <c r="J1093" i="1"/>
  <c r="J1027" i="1"/>
  <c r="O1098" i="1"/>
  <c r="Q1098" i="1"/>
  <c r="AA1108" i="1"/>
  <c r="S1113" i="1"/>
  <c r="Q1114" i="1"/>
  <c r="L1114" i="1"/>
  <c r="O1062" i="1" l="1"/>
  <c r="L1085" i="1"/>
  <c r="L1104" i="1"/>
  <c r="AA865" i="1"/>
  <c r="G925" i="1"/>
  <c r="Y930" i="1"/>
  <c r="G957" i="1"/>
  <c r="O966" i="1"/>
  <c r="S967" i="1"/>
  <c r="O974" i="1"/>
  <c r="G1010" i="1"/>
  <c r="S1052" i="1"/>
  <c r="L1043" i="1"/>
  <c r="J1073" i="1"/>
  <c r="O937" i="1"/>
  <c r="O945" i="1"/>
  <c r="G986" i="1"/>
  <c r="L943" i="1"/>
  <c r="AA954" i="1"/>
  <c r="Q966" i="1"/>
  <c r="AA969" i="1"/>
  <c r="Q970" i="1"/>
  <c r="Q974" i="1"/>
  <c r="AA981" i="1"/>
  <c r="L999" i="1"/>
  <c r="L1003" i="1"/>
  <c r="L1007" i="1"/>
  <c r="AA1021" i="1"/>
  <c r="O953" i="1"/>
  <c r="Y954" i="1"/>
  <c r="Y973" i="1"/>
  <c r="S990" i="1"/>
  <c r="J1003" i="1"/>
  <c r="Y1021" i="1"/>
  <c r="G1113" i="1"/>
  <c r="S947" i="1"/>
  <c r="S939" i="1"/>
  <c r="S931" i="1"/>
  <c r="S870" i="1"/>
  <c r="S915" i="1"/>
  <c r="G909" i="1"/>
  <c r="G954" i="1"/>
  <c r="G946" i="1"/>
  <c r="G885" i="1"/>
  <c r="G877" i="1"/>
  <c r="Y923" i="1"/>
  <c r="O963" i="1"/>
  <c r="O993" i="1"/>
  <c r="Y1093" i="1"/>
  <c r="S1110" i="1"/>
  <c r="Y925" i="1"/>
  <c r="J935" i="1"/>
  <c r="O970" i="1"/>
  <c r="Y992" i="1"/>
  <c r="S1014" i="1"/>
  <c r="J1054" i="1"/>
  <c r="G1076" i="1"/>
  <c r="G1080" i="1"/>
  <c r="G1088" i="1"/>
  <c r="G1096" i="1"/>
  <c r="O1109" i="1"/>
  <c r="O1108" i="1"/>
  <c r="O909" i="1"/>
  <c r="O944" i="1"/>
  <c r="O950" i="1"/>
  <c r="O952" i="1"/>
  <c r="J1011" i="1"/>
  <c r="J1112" i="1"/>
  <c r="G959" i="1"/>
  <c r="S994" i="1"/>
  <c r="G1097" i="1"/>
  <c r="O1087" i="1"/>
  <c r="J927" i="1"/>
  <c r="O948" i="1"/>
  <c r="S979" i="1"/>
  <c r="Y988" i="1"/>
  <c r="G1025" i="1"/>
  <c r="G1033" i="1"/>
  <c r="O1048" i="1"/>
  <c r="Q1034" i="1"/>
  <c r="B1091" i="1"/>
  <c r="C1144" i="1" s="1"/>
  <c r="B1062" i="1"/>
  <c r="C1115" i="1" s="1"/>
  <c r="O890" i="1"/>
  <c r="AA917" i="1"/>
  <c r="L922" i="1"/>
  <c r="L865" i="1"/>
  <c r="O923" i="1"/>
  <c r="Q872" i="1"/>
  <c r="Q886" i="1"/>
  <c r="G984" i="1"/>
  <c r="G992" i="1"/>
  <c r="J997" i="1"/>
  <c r="O1010" i="1"/>
  <c r="J1049" i="1"/>
  <c r="O1064" i="1"/>
  <c r="Y1092" i="1"/>
  <c r="S1094" i="1"/>
  <c r="S1049" i="1"/>
  <c r="Q1024" i="1"/>
  <c r="Q1029" i="1"/>
  <c r="Q1037" i="1"/>
  <c r="O1043" i="1"/>
  <c r="L931" i="1"/>
  <c r="O968" i="1"/>
  <c r="Y1028" i="1"/>
  <c r="S1030" i="1"/>
  <c r="Y1032" i="1"/>
  <c r="J1014" i="1"/>
  <c r="O898" i="1"/>
  <c r="L859" i="1"/>
  <c r="Q884" i="1"/>
  <c r="Q890" i="1"/>
  <c r="Q906" i="1"/>
  <c r="J952" i="1"/>
  <c r="L828" i="1"/>
  <c r="G969" i="1"/>
  <c r="J974" i="1"/>
  <c r="G1089" i="1"/>
  <c r="Q870" i="1"/>
  <c r="L893" i="1"/>
  <c r="O876" i="1"/>
  <c r="J908" i="1"/>
  <c r="Q881" i="1"/>
  <c r="O1054" i="1"/>
  <c r="O878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C1029" i="1" s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C991" i="1" s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C1108" i="1" s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C1044" i="1" s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59" i="1" l="1"/>
  <c r="C898" i="1"/>
  <c r="C1053" i="1"/>
  <c r="C1077" i="1"/>
  <c r="C1073" i="1"/>
  <c r="C1003" i="1"/>
  <c r="C1060" i="1"/>
  <c r="C962" i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<sst xmlns="http://schemas.openxmlformats.org/spreadsheetml/2006/main" count="80" uniqueCount="39">
  <si>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</si>
  <si>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</si>
  <si>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</si>
  <si>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</si>
  <si>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</si>
  <si>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</si>
  <si>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</si>
  <si>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</si>
  <si>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</si>
  <si>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</si>
  <si>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</si>
  <si>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</si>
  <si>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</si>
  <si>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</si>
  <si>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</si>
  <si>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</si>
  <si>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</si>
  <si>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</si>
  <si>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</si>
  <si>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</si>
  <si>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</si>
  <si>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</si>
  <si>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</si>
  <si>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</si>
  <si>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</si>
  <si>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</si>
  <si>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</si>
  <si>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</si>
  <si>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</si>
  <si>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</si>
  <si>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</si>
  <si>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</si>
  <si>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</si>
  <si>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</si>
  <si>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</si>
  <si>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</si>
  <si>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</si>
  <si>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revJpIQn.</t>
  </si>
  <si>
    <t>2.  Adjustments to figures are made when revJped returns are received in respect of  incorrect past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</si>
</sst>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164" fontId="1" fillId="0" borderId="0" xfId="1" applyNumberFormat="1" applyFont="1" applyFill="1" applyAlignment="1">
      <alignment horizontal="right"/>
    </xf>
    <xf numFmtId="166" fontId="0" fillId="11" borderId="0" xfId="1" applyFont="1" applyFill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21" Type="http://schemas.openxmlformats.org/officeDocument/2006/relationships/customXml" Target="../customXml/item2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tyles" Target="styles.xml"/><Relationship Id="rId2" Type="http://schemas.openxmlformats.org/officeDocument/2006/relationships/chartsheet" Target="chart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externalLink" Target="externalLinks/externalLink10.xml"/><Relationship Id="rId23" Type="http://schemas.openxmlformats.org/officeDocument/2006/relationships/customXml" Target="../customXml/item4.xml"/><Relationship Id="rId10" Type="http://schemas.openxmlformats.org/officeDocument/2006/relationships/externalLink" Target="externalLinks/externalLink5.xml"/><Relationship Id="rId19" Type="http://schemas.openxmlformats.org/officeDocument/2006/relationships/calcChain" Target="calcChain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autenggamblingboard.sharepoint.com/sites/Finance1/Shared%20Documents/Finance/Statistics/Route%20Operators.xlsx" TargetMode="External"/><Relationship Id="rId1" Type="http://schemas.openxmlformats.org/officeDocument/2006/relationships/externalLinkPath" Target="/sites/Finance1/Shared%20Documents/Finance/Statistics/Route%20Operato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autenggamblingboard.sharepoint.com/sites/Finance1/Shared%20Documents/Finance/Statistics/Gambltax%202004.xlsx" TargetMode="External"/><Relationship Id="rId1" Type="http://schemas.openxmlformats.org/officeDocument/2006/relationships/externalLinkPath" Target="/sites/Finance1/Shared%20Documents/Finance/Statistic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Route%20Operators.xlsx" TargetMode="External"/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Marketshare%202022%20updated.xlsx" TargetMode="External"/><Relationship Id="rId1" Type="http://schemas.openxmlformats.org/officeDocument/2006/relationships/externalLinkPath" Target="/Users/Lazarus.Nchoe/Dropbox/My%20PC%20(GGBCOM00696)/Downloads/Marketshare%202022%20updated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autenggamblingboard.sharepoint.com/sites/Finance1/Shared%20Documents/Finance/Statistics/Marketshare%202022%20updated.xlsx" TargetMode="External"/><Relationship Id="rId1" Type="http://schemas.openxmlformats.org/officeDocument/2006/relationships/externalLinkPath" Target="/sites/Finance1/Shared%20Documents/Finance/Statistics/Marketshare%202022%20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/>
      <sheetData sheetId="3">
        <row r="10">
          <cell r="KR10">
            <v>167223311.13999999</v>
          </cell>
          <cell r="KS10">
            <v>169200260.18000001</v>
          </cell>
          <cell r="KT10">
            <v>195821783.75999999</v>
          </cell>
          <cell r="KU10">
            <v>216315134.91</v>
          </cell>
          <cell r="KV10">
            <v>188055788.66999999</v>
          </cell>
          <cell r="KW10">
            <v>167422263.93000001</v>
          </cell>
          <cell r="KX10">
            <v>184954843.77000001</v>
          </cell>
          <cell r="KY10">
            <v>228412723.51999998</v>
          </cell>
          <cell r="KZ10">
            <v>197800286.22000003</v>
          </cell>
          <cell r="LA10">
            <v>173190666.32999998</v>
          </cell>
        </row>
        <row r="18">
          <cell r="KR18">
            <v>1912396.83</v>
          </cell>
          <cell r="KS18">
            <v>1906766.9899999998</v>
          </cell>
          <cell r="KT18">
            <v>2297313.65</v>
          </cell>
          <cell r="KU18">
            <v>2445573.9800000004</v>
          </cell>
          <cell r="KV18">
            <v>2164274.85</v>
          </cell>
          <cell r="KW18">
            <v>1931213.06</v>
          </cell>
          <cell r="KX18">
            <v>2137710.5500000003</v>
          </cell>
          <cell r="KY18">
            <v>2591453.13</v>
          </cell>
          <cell r="KZ18">
            <v>2218808.2999999998</v>
          </cell>
          <cell r="LA18">
            <v>2042530.9900000002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37"/>
      <sheetName val="Chart38"/>
      <sheetName val="Chart39"/>
      <sheetName val="Data"/>
      <sheetName val="Sheet1"/>
      <sheetName val="Chart40"/>
      <sheetName val="Chart41"/>
      <sheetName val="Chart42"/>
      <sheetName val="Chart43"/>
      <sheetName val="Chart44"/>
      <sheetName val="Chart45"/>
      <sheetName val="Chart46"/>
      <sheetName val="Glo"/>
      <sheetName val="Chart47"/>
      <sheetName val="Chart48"/>
      <sheetName val="Chart49"/>
      <sheetName val="Chart50"/>
      <sheetName val="Chart51"/>
      <sheetName val="Chart52"/>
      <sheetName val="Chart53"/>
      <sheetName val="Chart54"/>
    </sheetNames>
    <sheetDataSet>
      <sheetData sheetId="0" refreshError="1"/>
      <sheetData sheetId="1" refreshError="1"/>
      <sheetData sheetId="2" refreshError="1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  <row r="1266">
          <cell r="I1266">
            <v>13612898.328539999</v>
          </cell>
          <cell r="W1266">
            <v>1345959.23</v>
          </cell>
          <cell r="X1266">
            <v>639977.93999999994</v>
          </cell>
          <cell r="Y1266">
            <v>4574451.0300000012</v>
          </cell>
          <cell r="AJ1266">
            <v>13491153.5</v>
          </cell>
        </row>
        <row r="1267">
          <cell r="I1267">
            <v>12897152.89656</v>
          </cell>
          <cell r="W1267">
            <v>981952.87000000011</v>
          </cell>
          <cell r="X1267">
            <v>845722.49</v>
          </cell>
          <cell r="Y1267">
            <v>5011020.8199999984</v>
          </cell>
          <cell r="AJ1267">
            <v>16040972.470000001</v>
          </cell>
        </row>
        <row r="1268">
          <cell r="I1268">
            <v>14608434.085640002</v>
          </cell>
          <cell r="W1268">
            <v>1250915.3600000001</v>
          </cell>
          <cell r="X1268">
            <v>531424.61</v>
          </cell>
          <cell r="Y1268">
            <v>6973187.3299999991</v>
          </cell>
          <cell r="AJ1268">
            <v>17406402</v>
          </cell>
        </row>
        <row r="1269">
          <cell r="I1269">
            <v>13569348.203120001</v>
          </cell>
          <cell r="W1269">
            <v>1420664.43</v>
          </cell>
          <cell r="X1269">
            <v>583485.51</v>
          </cell>
          <cell r="Y1269">
            <v>9030227.5700000003</v>
          </cell>
          <cell r="AJ1269">
            <v>13832579.84</v>
          </cell>
        </row>
        <row r="1270">
          <cell r="I1270">
            <v>16379939.033119999</v>
          </cell>
          <cell r="W1270">
            <v>1257591.1499999999</v>
          </cell>
          <cell r="X1270">
            <v>649047.92000000004</v>
          </cell>
          <cell r="Y1270">
            <v>8935131.0500000026</v>
          </cell>
          <cell r="AJ1270">
            <v>21702822.199999999</v>
          </cell>
        </row>
        <row r="1271">
          <cell r="I1271">
            <v>14366131.215559999</v>
          </cell>
          <cell r="W1271">
            <v>1029110.3899999998</v>
          </cell>
          <cell r="X1271">
            <v>552734.84</v>
          </cell>
          <cell r="Y1271">
            <v>8213472.1599999964</v>
          </cell>
          <cell r="AJ1271">
            <v>27513814.140000001</v>
          </cell>
        </row>
        <row r="1272">
          <cell r="I1272">
            <v>11865293.483259998</v>
          </cell>
          <cell r="W1272">
            <v>1205160.7799999998</v>
          </cell>
          <cell r="X1272">
            <v>632106.6</v>
          </cell>
          <cell r="Y1272">
            <v>5416911.6399999885</v>
          </cell>
          <cell r="AJ1272">
            <v>13365757.4</v>
          </cell>
        </row>
        <row r="1273">
          <cell r="I1273">
            <v>16213820.24</v>
          </cell>
          <cell r="W1273">
            <v>1501243.98</v>
          </cell>
          <cell r="X1273">
            <v>547858.86</v>
          </cell>
          <cell r="Y1273">
            <v>7694455.9800000004</v>
          </cell>
          <cell r="AJ1273">
            <v>25653356</v>
          </cell>
        </row>
        <row r="1274">
          <cell r="I1274">
            <v>11847249.09</v>
          </cell>
          <cell r="W1274">
            <v>1287815.69</v>
          </cell>
          <cell r="X1274">
            <v>800804.4</v>
          </cell>
          <cell r="Y1274">
            <v>8120171.6700000148</v>
          </cell>
          <cell r="AJ1274">
            <v>19135497.66</v>
          </cell>
        </row>
        <row r="1275">
          <cell r="I1275">
            <v>13754293.38878</v>
          </cell>
          <cell r="W1275">
            <v>919541.26</v>
          </cell>
          <cell r="X1275">
            <v>339472.24</v>
          </cell>
          <cell r="Y1275">
            <v>4424881.0199999902</v>
          </cell>
          <cell r="AJ1275">
            <v>13353910</v>
          </cell>
        </row>
        <row r="1276">
          <cell r="I1276">
            <v>12661510.58818</v>
          </cell>
          <cell r="W1276">
            <v>1073129.9500000002</v>
          </cell>
          <cell r="X1276">
            <v>758695.72</v>
          </cell>
          <cell r="Y1276">
            <v>7551834.359999991</v>
          </cell>
          <cell r="AJ1276">
            <v>10441396</v>
          </cell>
        </row>
        <row r="1277">
          <cell r="I1277">
            <v>14541463.622359999</v>
          </cell>
          <cell r="W1277">
            <v>1264026.94</v>
          </cell>
          <cell r="X1277">
            <v>533727.31999999995</v>
          </cell>
          <cell r="Y1277">
            <v>8635581.6500000209</v>
          </cell>
          <cell r="AJ1277">
            <v>33996439.719999999</v>
          </cell>
        </row>
        <row r="1278">
          <cell r="I1278">
            <v>15569058.465519998</v>
          </cell>
          <cell r="W1278">
            <v>1376298.27</v>
          </cell>
          <cell r="X1278">
            <v>468340.21</v>
          </cell>
          <cell r="Y1278">
            <v>5140841.7100000083</v>
          </cell>
          <cell r="AJ1278">
            <v>24988578.399999999</v>
          </cell>
        </row>
        <row r="1279">
          <cell r="I1279">
            <v>10837230.931540001</v>
          </cell>
          <cell r="W1279">
            <v>1209358.55</v>
          </cell>
          <cell r="X1279">
            <v>724243.41</v>
          </cell>
          <cell r="Y1279">
            <v>6554721.2699999996</v>
          </cell>
          <cell r="AJ1279">
            <v>13966369</v>
          </cell>
        </row>
        <row r="1280">
          <cell r="I1280">
            <v>13729564.450219998</v>
          </cell>
          <cell r="W1280">
            <v>1153406.26</v>
          </cell>
          <cell r="X1280">
            <v>480219.87</v>
          </cell>
          <cell r="Y1280">
            <v>6378417.1200000029</v>
          </cell>
          <cell r="AJ1280">
            <v>17098399</v>
          </cell>
        </row>
        <row r="1281">
          <cell r="I1281">
            <v>15540647.402600002</v>
          </cell>
          <cell r="W1281">
            <v>1413218.09</v>
          </cell>
          <cell r="X1281">
            <v>446477.13</v>
          </cell>
          <cell r="Y1281">
            <v>7249099.0399999917</v>
          </cell>
          <cell r="AJ1281">
            <v>14224306.1</v>
          </cell>
        </row>
        <row r="1282">
          <cell r="I1282">
            <v>14212311.045419998</v>
          </cell>
          <cell r="W1282">
            <v>1406408.2899999996</v>
          </cell>
          <cell r="X1282">
            <v>551890.12</v>
          </cell>
          <cell r="Y1282">
            <v>9191196.2000000011</v>
          </cell>
          <cell r="AJ1282">
            <v>17176110.960000001</v>
          </cell>
        </row>
        <row r="1283">
          <cell r="I1283">
            <v>15148880.786399998</v>
          </cell>
          <cell r="W1283">
            <v>1454163.42</v>
          </cell>
          <cell r="X1283">
            <v>377854.47</v>
          </cell>
          <cell r="Y1283">
            <v>7021013.2799999928</v>
          </cell>
          <cell r="AJ1283">
            <v>28137804.690000001</v>
          </cell>
        </row>
        <row r="1284">
          <cell r="I1284">
            <v>13302687.83478</v>
          </cell>
          <cell r="W1284">
            <v>1324358.77</v>
          </cell>
          <cell r="X1284">
            <v>654341.97</v>
          </cell>
          <cell r="Y1284">
            <v>8981924.2600000203</v>
          </cell>
          <cell r="AJ1284">
            <v>25606261</v>
          </cell>
        </row>
        <row r="1285">
          <cell r="I1285">
            <v>12881128.73</v>
          </cell>
          <cell r="W1285">
            <v>1045475.25</v>
          </cell>
          <cell r="X1285">
            <v>575845.44999999995</v>
          </cell>
          <cell r="Y1285">
            <v>7889882.6399999941</v>
          </cell>
          <cell r="AJ1285">
            <v>25567565.440000001</v>
          </cell>
        </row>
        <row r="1286">
          <cell r="I1286">
            <v>15197222.087160001</v>
          </cell>
          <cell r="W1286">
            <v>1566388.6500000001</v>
          </cell>
          <cell r="X1286">
            <v>412966.48</v>
          </cell>
          <cell r="Y1286">
            <v>9720015.0400000047</v>
          </cell>
          <cell r="AJ1286">
            <v>13140407</v>
          </cell>
        </row>
        <row r="1287">
          <cell r="I1287">
            <v>15384352.115219999</v>
          </cell>
          <cell r="W1287">
            <v>1419580.5300000003</v>
          </cell>
          <cell r="X1287">
            <v>377559.51</v>
          </cell>
          <cell r="Y1287">
            <v>6414842.7400000095</v>
          </cell>
          <cell r="AJ1287">
            <v>30348616.100000001</v>
          </cell>
        </row>
        <row r="1288">
          <cell r="I1288">
            <v>14312347.972919999</v>
          </cell>
          <cell r="W1288">
            <v>1238078.03</v>
          </cell>
          <cell r="X1288">
            <v>658579.84</v>
          </cell>
          <cell r="Y1288">
            <v>7903645.1999999825</v>
          </cell>
          <cell r="AJ1288">
            <v>19297259.329999998</v>
          </cell>
        </row>
        <row r="1289">
          <cell r="I1289">
            <v>13787650.079999998</v>
          </cell>
          <cell r="W1289">
            <v>1163759.5900000001</v>
          </cell>
          <cell r="X1289">
            <v>447083.94</v>
          </cell>
          <cell r="Y1289">
            <v>4997653.7500000298</v>
          </cell>
          <cell r="AJ1289">
            <v>29331569</v>
          </cell>
        </row>
        <row r="1290">
          <cell r="I1290">
            <v>11731624.199999999</v>
          </cell>
          <cell r="W1290">
            <v>1423353.38</v>
          </cell>
          <cell r="X1290">
            <v>548594.17000000004</v>
          </cell>
          <cell r="Y1290">
            <v>6148171.8000000091</v>
          </cell>
          <cell r="AJ1290">
            <v>24280134.550000001</v>
          </cell>
        </row>
        <row r="1291">
          <cell r="I1291">
            <v>14945708.01</v>
          </cell>
          <cell r="W1291">
            <v>1387857.33</v>
          </cell>
          <cell r="X1291">
            <v>658712.91</v>
          </cell>
          <cell r="Y1291">
            <v>6077977.9099999834</v>
          </cell>
          <cell r="AJ1291">
            <v>17924862.120000001</v>
          </cell>
        </row>
        <row r="1292">
          <cell r="I1292">
            <v>12533210.120000001</v>
          </cell>
          <cell r="W1292">
            <v>1254267.3999999999</v>
          </cell>
          <cell r="X1292">
            <v>597326.15</v>
          </cell>
          <cell r="Y1292">
            <v>8167537.5700000022</v>
          </cell>
          <cell r="AJ1292">
            <v>22216693.509999998</v>
          </cell>
        </row>
        <row r="1293">
          <cell r="I1293">
            <v>11102989.18</v>
          </cell>
          <cell r="W1293">
            <v>991568.37000000011</v>
          </cell>
          <cell r="X1293">
            <v>572499.87</v>
          </cell>
          <cell r="Y1293">
            <v>5348160.5399999991</v>
          </cell>
          <cell r="AJ1293">
            <v>16607652</v>
          </cell>
        </row>
        <row r="1294">
          <cell r="I1294">
            <v>13136124.639999999</v>
          </cell>
          <cell r="W1294">
            <v>1236436.8899999997</v>
          </cell>
          <cell r="X1294">
            <v>611606.68999999994</v>
          </cell>
          <cell r="Y1294">
            <v>5462267.0499999952</v>
          </cell>
          <cell r="AJ1294">
            <v>27601149.41</v>
          </cell>
        </row>
        <row r="1295">
          <cell r="I1295">
            <v>15104929.66</v>
          </cell>
          <cell r="W1295">
            <v>1433026.21</v>
          </cell>
          <cell r="X1295">
            <v>530373.42000000004</v>
          </cell>
          <cell r="Y1295">
            <v>9190559.2500000056</v>
          </cell>
          <cell r="AJ1295">
            <v>28528576.579999998</v>
          </cell>
        </row>
        <row r="1296">
          <cell r="I1296">
            <v>13050299.300000001</v>
          </cell>
          <cell r="W1296">
            <v>1247858.95</v>
          </cell>
          <cell r="X1296">
            <v>566714.74</v>
          </cell>
          <cell r="Y1296">
            <v>6436167.4899999909</v>
          </cell>
          <cell r="AJ1296">
            <v>22981207.93</v>
          </cell>
        </row>
        <row r="1297">
          <cell r="I1297">
            <v>13863858.260000002</v>
          </cell>
          <cell r="W1297">
            <v>1198465.43</v>
          </cell>
          <cell r="X1297">
            <v>788836.36</v>
          </cell>
          <cell r="Y1297">
            <v>6882059.9600000093</v>
          </cell>
          <cell r="AJ1297">
            <v>27615430.690000001</v>
          </cell>
        </row>
        <row r="1298">
          <cell r="I1298">
            <v>10316074.970000001</v>
          </cell>
          <cell r="W1298">
            <v>1036364.2999999998</v>
          </cell>
          <cell r="X1298">
            <v>479655.09</v>
          </cell>
          <cell r="Y1298">
            <v>2864807.2199999839</v>
          </cell>
          <cell r="AJ1298">
            <v>25979213.73</v>
          </cell>
        </row>
        <row r="1299">
          <cell r="I1299">
            <v>12444451.109999999</v>
          </cell>
          <cell r="W1299">
            <v>1238180.46</v>
          </cell>
          <cell r="X1299">
            <v>451277.76</v>
          </cell>
          <cell r="Y1299">
            <v>4092411.310000014</v>
          </cell>
          <cell r="AJ1299">
            <v>26615474.939999998</v>
          </cell>
        </row>
        <row r="1300">
          <cell r="I1300">
            <v>15270235.18</v>
          </cell>
          <cell r="W1300">
            <v>1559245.6399999997</v>
          </cell>
          <cell r="X1300">
            <v>655504</v>
          </cell>
          <cell r="Y1300">
            <v>5014114.4899999974</v>
          </cell>
          <cell r="AJ1300">
            <v>18718327.719999999</v>
          </cell>
        </row>
        <row r="1301">
          <cell r="I1301">
            <v>12896328.73</v>
          </cell>
          <cell r="W1301">
            <v>1138141.81</v>
          </cell>
          <cell r="X1301">
            <v>549345.01</v>
          </cell>
          <cell r="Y1301">
            <v>4691014.4799999986</v>
          </cell>
          <cell r="AJ1301">
            <v>29214080.289999999</v>
          </cell>
        </row>
        <row r="1302">
          <cell r="I1302">
            <v>11716164.340000002</v>
          </cell>
          <cell r="W1302">
            <v>1069805.1200000001</v>
          </cell>
          <cell r="X1302">
            <v>537613.27</v>
          </cell>
          <cell r="Y1302">
            <v>5949900.4299999923</v>
          </cell>
          <cell r="AJ1302">
            <v>21556933.719999999</v>
          </cell>
        </row>
        <row r="1303">
          <cell r="I1303">
            <v>14623094.700000001</v>
          </cell>
          <cell r="W1303">
            <v>1313624.6099999999</v>
          </cell>
          <cell r="X1303">
            <v>718672.01</v>
          </cell>
          <cell r="Y1303">
            <v>6319970.2300000153</v>
          </cell>
          <cell r="AJ1303">
            <v>23170504.550000001</v>
          </cell>
        </row>
        <row r="1304">
          <cell r="I1304">
            <v>14324456.810000001</v>
          </cell>
          <cell r="W1304">
            <v>1529201.23</v>
          </cell>
          <cell r="X1304">
            <v>381851.67</v>
          </cell>
          <cell r="Y1304">
            <v>6550779.1399999782</v>
          </cell>
          <cell r="AJ1304">
            <v>19632468.939999998</v>
          </cell>
        </row>
        <row r="1305">
          <cell r="I1305">
            <v>13362292.430000002</v>
          </cell>
          <cell r="W1305">
            <v>1316696.73</v>
          </cell>
          <cell r="X1305">
            <v>537184.75</v>
          </cell>
          <cell r="Y1305">
            <v>6863092.4200000111</v>
          </cell>
          <cell r="AJ1305">
            <v>44403923.32</v>
          </cell>
        </row>
        <row r="1306">
          <cell r="I1306">
            <v>16171595.720000003</v>
          </cell>
          <cell r="W1306">
            <v>1490198.06</v>
          </cell>
          <cell r="X1306">
            <v>1894072.51</v>
          </cell>
          <cell r="Y1306">
            <v>6384616.1599999964</v>
          </cell>
          <cell r="AJ1306">
            <v>28328444.100000001</v>
          </cell>
        </row>
        <row r="1307">
          <cell r="I1307">
            <v>16333204.08</v>
          </cell>
          <cell r="W1307">
            <v>1396196.3900000001</v>
          </cell>
          <cell r="X1307">
            <v>0</v>
          </cell>
          <cell r="Y1307">
            <v>9557222.9699999876</v>
          </cell>
          <cell r="AJ1307">
            <v>29451641.879999999</v>
          </cell>
        </row>
        <row r="1308">
          <cell r="I1308">
            <v>16847096.98</v>
          </cell>
          <cell r="W1308">
            <v>1159379.7599999998</v>
          </cell>
          <cell r="X1308">
            <v>42996.67</v>
          </cell>
          <cell r="Y1308">
            <v>5461482.0200000023</v>
          </cell>
          <cell r="AJ1308">
            <v>22247572.100000001</v>
          </cell>
        </row>
        <row r="1309">
          <cell r="I1309">
            <v>13672279.640000002</v>
          </cell>
          <cell r="W1309">
            <v>1327396.3999999999</v>
          </cell>
          <cell r="X1309">
            <v>668095.5</v>
          </cell>
          <cell r="Y1309">
            <v>4649306.2100000102</v>
          </cell>
          <cell r="AJ1309">
            <v>26674682.98</v>
          </cell>
        </row>
        <row r="1310">
          <cell r="I1310">
            <v>12082465.550000001</v>
          </cell>
          <cell r="W1310">
            <v>1086414.0299999998</v>
          </cell>
          <cell r="X1310">
            <v>449908.26</v>
          </cell>
          <cell r="Y1310">
            <v>6097004.9200000037</v>
          </cell>
          <cell r="AJ1310">
            <v>30101459.5</v>
          </cell>
        </row>
        <row r="1311">
          <cell r="I1311">
            <v>11817783.790000001</v>
          </cell>
          <cell r="W1311">
            <v>1136595.3799999999</v>
          </cell>
          <cell r="X1311">
            <v>443511.13</v>
          </cell>
          <cell r="Y1311">
            <v>6198993.3200000077</v>
          </cell>
          <cell r="AJ1311">
            <v>26175214.199999999</v>
          </cell>
        </row>
        <row r="1312">
          <cell r="I1312">
            <v>15061007.649999999</v>
          </cell>
          <cell r="W1312">
            <v>1403188.8199999998</v>
          </cell>
          <cell r="X1312">
            <v>1321153.96</v>
          </cell>
          <cell r="Y1312">
            <v>12509434.089999994</v>
          </cell>
          <cell r="AJ1312">
            <v>30372978.030000001</v>
          </cell>
        </row>
        <row r="1313">
          <cell r="I1313">
            <v>12445408.310000001</v>
          </cell>
          <cell r="W1313">
            <v>1351700.99</v>
          </cell>
          <cell r="X1313">
            <v>0</v>
          </cell>
          <cell r="Y1313">
            <v>8209737.7399999974</v>
          </cell>
          <cell r="AJ1313">
            <v>22257149.390000001</v>
          </cell>
        </row>
        <row r="1314">
          <cell r="I1314">
            <v>13469985.560000001</v>
          </cell>
          <cell r="W1314">
            <v>1119886.48</v>
          </cell>
          <cell r="X1314">
            <v>477612.47</v>
          </cell>
          <cell r="Y1314">
            <v>7526004.4600000223</v>
          </cell>
          <cell r="AJ1314">
            <v>20337656.600000001</v>
          </cell>
        </row>
        <row r="1315">
          <cell r="I1315">
            <v>12012032.539999999</v>
          </cell>
          <cell r="W1315">
            <v>1049288.3399999999</v>
          </cell>
          <cell r="X1315">
            <v>906980.61</v>
          </cell>
          <cell r="Y1315">
            <v>8524862.7199999839</v>
          </cell>
          <cell r="AJ1315">
            <v>27502294.030000001</v>
          </cell>
        </row>
        <row r="1316">
          <cell r="I1316">
            <v>13403234.93</v>
          </cell>
          <cell r="W1316">
            <v>1174671.3899999999</v>
          </cell>
          <cell r="X1316">
            <v>208917.46</v>
          </cell>
          <cell r="Y1316">
            <v>8311349.5500000082</v>
          </cell>
          <cell r="AJ1316">
            <v>35651059</v>
          </cell>
        </row>
        <row r="1317">
          <cell r="I1317">
            <v>14498136.18</v>
          </cell>
          <cell r="W1317">
            <v>1296698.8699999999</v>
          </cell>
          <cell r="X1317">
            <v>432947.81</v>
          </cell>
          <cell r="Y1317">
            <v>5279898.0700000031</v>
          </cell>
          <cell r="AJ1317">
            <v>40468567</v>
          </cell>
        </row>
        <row r="1318">
          <cell r="I1318">
            <v>11512585.029999997</v>
          </cell>
          <cell r="W1318">
            <v>1229225.1200000001</v>
          </cell>
          <cell r="X1318">
            <v>533140.06999999995</v>
          </cell>
          <cell r="Y1318">
            <v>6276199.9900000039</v>
          </cell>
          <cell r="AJ1318">
            <v>29829994.93</v>
          </cell>
        </row>
        <row r="1319">
          <cell r="I1319">
            <v>12379491.51</v>
          </cell>
          <cell r="W1319">
            <v>989410</v>
          </cell>
          <cell r="X1319">
            <v>788753.44</v>
          </cell>
          <cell r="Y1319">
            <v>6098934.6699999971</v>
          </cell>
          <cell r="AJ1319">
            <v>19464778.5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  <cell r="IZ13">
            <v>2287395009.6899996</v>
          </cell>
          <cell r="JA13">
            <v>2068492661.3299999</v>
          </cell>
          <cell r="JB13">
            <v>2449481399.1999998</v>
          </cell>
          <cell r="JC13">
            <v>2378534615.3099999</v>
          </cell>
          <cell r="JD13">
            <v>2330168322.1100001</v>
          </cell>
          <cell r="JE13">
            <v>2244299639.77</v>
          </cell>
          <cell r="JF13">
            <v>1945926162.2399998</v>
          </cell>
          <cell r="JG13">
            <v>2768029810.02</v>
          </cell>
          <cell r="JH13">
            <v>2316783328.6800003</v>
          </cell>
          <cell r="JI13">
            <v>2118843911.5599997</v>
          </cell>
          <cell r="JJ13">
            <v>2123840319.9800005</v>
          </cell>
          <cell r="JK13">
            <v>2454334020.1099997</v>
          </cell>
          <cell r="JL13">
            <v>2381498038.4300003</v>
          </cell>
          <cell r="JM13">
            <v>2144339319.9399998</v>
          </cell>
          <cell r="JN13">
            <v>2309422899.2599998</v>
          </cell>
          <cell r="JO13">
            <v>2318183253.1699996</v>
          </cell>
          <cell r="JP13">
            <v>2434227719.6100001</v>
          </cell>
          <cell r="JQ13">
            <v>2014220299.3700001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  <cell r="IZ24">
            <v>245650500</v>
          </cell>
          <cell r="JA24">
            <v>227226690</v>
          </cell>
          <cell r="JB24">
            <v>206851890</v>
          </cell>
          <cell r="JC24">
            <v>215936410</v>
          </cell>
          <cell r="JD24">
            <v>228181605</v>
          </cell>
          <cell r="JE24">
            <v>207055755</v>
          </cell>
          <cell r="JF24">
            <v>207397195</v>
          </cell>
          <cell r="JG24">
            <v>231137560</v>
          </cell>
          <cell r="JH24">
            <v>199849240</v>
          </cell>
          <cell r="JI24">
            <v>206853570</v>
          </cell>
          <cell r="JJ24">
            <v>201857235</v>
          </cell>
          <cell r="JK24">
            <v>221793460</v>
          </cell>
          <cell r="JL24">
            <v>239452985</v>
          </cell>
          <cell r="JM24">
            <v>219503135</v>
          </cell>
          <cell r="JN24">
            <v>241797750</v>
          </cell>
          <cell r="JO24">
            <v>226409495</v>
          </cell>
          <cell r="JP24">
            <v>226231935</v>
          </cell>
          <cell r="JQ24">
            <v>231732330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  <cell r="IZ67">
            <v>9082825.2761399988</v>
          </cell>
          <cell r="JA67">
            <v>8159808.2682600003</v>
          </cell>
          <cell r="JB67">
            <v>9534545.7026399989</v>
          </cell>
          <cell r="JC67">
            <v>9978438.1993199978</v>
          </cell>
          <cell r="JD67">
            <v>9457641.4516199995</v>
          </cell>
          <cell r="JE67">
            <v>9493215.5379599985</v>
          </cell>
          <cell r="JF67">
            <v>8046637.5801600004</v>
          </cell>
          <cell r="JG67">
            <v>10925337.002039999</v>
          </cell>
          <cell r="JH67">
            <v>8494621.7156999987</v>
          </cell>
          <cell r="JI67">
            <v>8670870.8479800019</v>
          </cell>
          <cell r="JJ67">
            <v>8784149.7052800003</v>
          </cell>
          <cell r="JK67">
            <v>9592461.4206599984</v>
          </cell>
          <cell r="JL67">
            <v>9977587.5139199998</v>
          </cell>
          <cell r="JM67">
            <v>8118763.4624400008</v>
          </cell>
          <cell r="JN67">
            <v>9099313.07742</v>
          </cell>
          <cell r="JO67">
            <v>9762709.3281000014</v>
          </cell>
          <cell r="JP67">
            <v>9322230.1219200008</v>
          </cell>
          <cell r="JQ67">
            <v>8354094.7041000007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  <cell r="IZ77">
            <v>4530073.05</v>
          </cell>
          <cell r="JA77">
            <v>4737344.625</v>
          </cell>
          <cell r="JB77">
            <v>5073888.375</v>
          </cell>
          <cell r="JC77">
            <v>3590910</v>
          </cell>
          <cell r="JD77">
            <v>6922297.5750000002</v>
          </cell>
          <cell r="JE77">
            <v>4850301.5999999996</v>
          </cell>
          <cell r="JF77">
            <v>3818655.9</v>
          </cell>
          <cell r="JG77">
            <v>5241745.5750000002</v>
          </cell>
          <cell r="JH77">
            <v>3351050.55</v>
          </cell>
          <cell r="JI77">
            <v>5078212.875</v>
          </cell>
          <cell r="JJ77">
            <v>3877360.875</v>
          </cell>
          <cell r="JK77">
            <v>4942382.1749999998</v>
          </cell>
          <cell r="JL77">
            <v>5591470.9500000002</v>
          </cell>
          <cell r="JM77">
            <v>2713987.8</v>
          </cell>
          <cell r="JN77">
            <v>4630251.375</v>
          </cell>
          <cell r="JO77">
            <v>5683668.0750000002</v>
          </cell>
          <cell r="JP77">
            <v>4890080.9249999998</v>
          </cell>
          <cell r="JQ77">
            <v>4258534.95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  <cell r="IZ10">
            <v>192399320.79000002</v>
          </cell>
          <cell r="JA10">
            <v>178991657.26999998</v>
          </cell>
          <cell r="JB10">
            <v>186571695.48999998</v>
          </cell>
          <cell r="JC10">
            <v>227944352.38</v>
          </cell>
          <cell r="JD10">
            <v>197508961.75999999</v>
          </cell>
          <cell r="JE10">
            <v>172831811.22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  <cell r="IZ18">
            <v>2293208.42</v>
          </cell>
          <cell r="JA18">
            <v>2093004.23</v>
          </cell>
          <cell r="JB18">
            <v>2142977.38</v>
          </cell>
          <cell r="JC18">
            <v>2646482.71</v>
          </cell>
          <cell r="JD18">
            <v>2353074.48</v>
          </cell>
          <cell r="JE18">
            <v>1976721.34</v>
          </cell>
        </row>
      </sheetData>
      <sheetData sheetId="3">
        <row r="10">
          <cell r="JF10">
            <v>169620513.22</v>
          </cell>
          <cell r="JG10">
            <v>232338927.99000001</v>
          </cell>
          <cell r="JH10">
            <v>210426108.75</v>
          </cell>
          <cell r="JI10">
            <v>181345488.35000002</v>
          </cell>
          <cell r="JJ10">
            <v>177993683.68000001</v>
          </cell>
          <cell r="JK10">
            <v>205328683.42000002</v>
          </cell>
          <cell r="JL10">
            <v>215104620.59</v>
          </cell>
          <cell r="JM10">
            <v>197414833.05000001</v>
          </cell>
          <cell r="JN10">
            <v>176598663.86999997</v>
          </cell>
          <cell r="JO10">
            <v>193677979.31999999</v>
          </cell>
          <cell r="JP10">
            <v>231254561.21000001</v>
          </cell>
          <cell r="JQ10">
            <v>218233528.46000001</v>
          </cell>
          <cell r="JR10">
            <v>191360524.74000001</v>
          </cell>
          <cell r="JS10">
            <v>179456940.52000001</v>
          </cell>
          <cell r="JT10">
            <v>226161025.19999999</v>
          </cell>
          <cell r="JU10">
            <v>229710284.66999999</v>
          </cell>
          <cell r="JV10">
            <v>191576776.00999999</v>
          </cell>
          <cell r="JW10">
            <v>180547781.85999998</v>
          </cell>
          <cell r="JX10">
            <v>200511903.09999999</v>
          </cell>
          <cell r="JY10">
            <v>226850435.44999999</v>
          </cell>
          <cell r="JZ10">
            <v>198085730.72000003</v>
          </cell>
          <cell r="KA10">
            <v>178888105.03999996</v>
          </cell>
          <cell r="KB10">
            <v>159855148.22</v>
          </cell>
          <cell r="KC10">
            <v>221073915.21000004</v>
          </cell>
          <cell r="KD10">
            <v>212260584.93999997</v>
          </cell>
          <cell r="KE10">
            <v>182843637.58000001</v>
          </cell>
          <cell r="KF10">
            <v>171667675.56</v>
          </cell>
          <cell r="KG10">
            <v>212894905.19</v>
          </cell>
          <cell r="KH10">
            <v>226998672.43000001</v>
          </cell>
          <cell r="KI10">
            <v>190985681.66</v>
          </cell>
          <cell r="KJ10">
            <v>179499461</v>
          </cell>
          <cell r="KK10">
            <v>194985775.81999999</v>
          </cell>
          <cell r="KL10">
            <v>240619089.24000001</v>
          </cell>
          <cell r="KM10">
            <v>223235738.41</v>
          </cell>
          <cell r="KN10">
            <v>238414431.67000002</v>
          </cell>
          <cell r="KO10">
            <v>247047770.92000002</v>
          </cell>
          <cell r="KP10">
            <v>161414208.96000001</v>
          </cell>
          <cell r="KQ10">
            <v>154841552</v>
          </cell>
        </row>
        <row r="18">
          <cell r="JF18">
            <v>1925899.32</v>
          </cell>
          <cell r="JG18">
            <v>2771108.6999999997</v>
          </cell>
          <cell r="JH18">
            <v>2438960.04</v>
          </cell>
          <cell r="JI18">
            <v>2182065.85</v>
          </cell>
          <cell r="JJ18">
            <v>2120993.6399999997</v>
          </cell>
          <cell r="JK18">
            <v>2399788.42</v>
          </cell>
          <cell r="JL18">
            <v>2498660.06</v>
          </cell>
          <cell r="JM18">
            <v>2240538.0900000003</v>
          </cell>
          <cell r="JN18">
            <v>2008449.6099999999</v>
          </cell>
          <cell r="JO18">
            <v>2299088.31</v>
          </cell>
          <cell r="JP18">
            <v>2700754.17</v>
          </cell>
          <cell r="JQ18">
            <v>2557017.9699999997</v>
          </cell>
          <cell r="JR18">
            <v>2160654.44</v>
          </cell>
          <cell r="JS18">
            <v>2116309.17</v>
          </cell>
          <cell r="JT18">
            <v>2646971.98</v>
          </cell>
          <cell r="JU18">
            <v>2696179.47</v>
          </cell>
          <cell r="JV18">
            <v>2241250.08</v>
          </cell>
          <cell r="JW18">
            <v>2027352.0199999998</v>
          </cell>
          <cell r="JX18">
            <v>2364116.6199999996</v>
          </cell>
          <cell r="JY18">
            <v>2562541.92</v>
          </cell>
          <cell r="JZ18">
            <v>2281238.79</v>
          </cell>
          <cell r="KA18">
            <v>2075692.42</v>
          </cell>
          <cell r="KB18">
            <v>2198022.86</v>
          </cell>
          <cell r="KC18">
            <v>2588293.66</v>
          </cell>
          <cell r="KD18">
            <v>2449718.31</v>
          </cell>
          <cell r="KE18">
            <v>2143366.73</v>
          </cell>
          <cell r="KF18">
            <v>1977866.3399999999</v>
          </cell>
          <cell r="KG18">
            <v>2435697.8000000003</v>
          </cell>
          <cell r="KH18">
            <v>2233923.2399999998</v>
          </cell>
          <cell r="KI18">
            <v>2155452.4699999997</v>
          </cell>
          <cell r="KJ18">
            <v>2096174.55</v>
          </cell>
          <cell r="KK18">
            <v>2306438.8200000003</v>
          </cell>
          <cell r="KL18">
            <v>2683529.61</v>
          </cell>
          <cell r="KM18">
            <v>2638541.69</v>
          </cell>
          <cell r="KN18">
            <v>2800584.45</v>
          </cell>
          <cell r="KO18">
            <v>2910486.51</v>
          </cell>
          <cell r="KP18">
            <v>1860185.88</v>
          </cell>
          <cell r="KQ18">
            <v>1784822.7699999998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JR13">
            <v>2494881436.2200003</v>
          </cell>
          <cell r="JS13">
            <v>2337030494.52</v>
          </cell>
          <cell r="JT13">
            <v>2511968037.5300002</v>
          </cell>
          <cell r="JU13">
            <v>2630396403.1099997</v>
          </cell>
          <cell r="JV13">
            <v>2559189959.0799994</v>
          </cell>
          <cell r="JW13">
            <v>2294466556.9300003</v>
          </cell>
          <cell r="JX13">
            <v>2437873257.6199999</v>
          </cell>
          <cell r="JY13">
            <v>2299940766.8899999</v>
          </cell>
          <cell r="JZ13">
            <v>2220461405.3599997</v>
          </cell>
          <cell r="KA13">
            <v>2147925552.2800002</v>
          </cell>
          <cell r="KB13">
            <v>2427679995.6500001</v>
          </cell>
          <cell r="KC13">
            <v>2660836814.1500001</v>
          </cell>
          <cell r="KD13">
            <v>2323484333.9899998</v>
          </cell>
          <cell r="KE13">
            <v>2212040083.9200001</v>
          </cell>
          <cell r="KF13">
            <v>2001788968.8999999</v>
          </cell>
          <cell r="KG13">
            <v>2394835000.4699998</v>
          </cell>
          <cell r="KH13">
            <v>2518984320.6900001</v>
          </cell>
          <cell r="KI13">
            <v>2227631268.9200001</v>
          </cell>
          <cell r="KJ13">
            <v>2104273690.3499999</v>
          </cell>
          <cell r="KK13">
            <v>2401476764.8599997</v>
          </cell>
          <cell r="KL13">
            <v>2511280933.8399997</v>
          </cell>
          <cell r="KM13">
            <v>2490232848.6199999</v>
          </cell>
          <cell r="KN13">
            <v>2554720021.21</v>
          </cell>
          <cell r="KO13">
            <v>2506359508.54</v>
          </cell>
          <cell r="KP13">
            <v>2559441930.6300001</v>
          </cell>
          <cell r="KQ13">
            <v>2416129720.6099997</v>
          </cell>
        </row>
        <row r="24">
          <cell r="JR24">
            <v>247903865</v>
          </cell>
          <cell r="JS24">
            <v>248761070</v>
          </cell>
          <cell r="JT24">
            <v>253939770</v>
          </cell>
          <cell r="JU24">
            <v>264834415</v>
          </cell>
          <cell r="JV24">
            <v>234342405</v>
          </cell>
          <cell r="JW24">
            <v>217632085</v>
          </cell>
          <cell r="JX24">
            <v>241431525</v>
          </cell>
          <cell r="JY24">
            <v>248910150</v>
          </cell>
          <cell r="JZ24">
            <v>209190390</v>
          </cell>
          <cell r="KA24">
            <v>218086165</v>
          </cell>
          <cell r="KB24">
            <v>247304396</v>
          </cell>
          <cell r="KC24">
            <v>234006300</v>
          </cell>
          <cell r="KD24">
            <v>226952404</v>
          </cell>
          <cell r="KE24">
            <v>224355325</v>
          </cell>
          <cell r="KF24">
            <v>222106105</v>
          </cell>
          <cell r="KG24">
            <v>246863110</v>
          </cell>
          <cell r="KH24">
            <v>252240575</v>
          </cell>
          <cell r="KI24">
            <v>218406840</v>
          </cell>
          <cell r="KJ24">
            <v>239392085</v>
          </cell>
          <cell r="KK24">
            <v>256335210</v>
          </cell>
          <cell r="KL24">
            <v>242121530</v>
          </cell>
          <cell r="KM24">
            <v>243893820</v>
          </cell>
          <cell r="KN24">
            <v>256660145</v>
          </cell>
          <cell r="KO24">
            <v>253097605</v>
          </cell>
          <cell r="KP24">
            <v>242834590</v>
          </cell>
          <cell r="KQ24">
            <v>227511845</v>
          </cell>
        </row>
        <row r="67">
          <cell r="JR67">
            <v>9723879.9757800009</v>
          </cell>
          <cell r="JS67">
            <v>9186508.4740200024</v>
          </cell>
          <cell r="JT67">
            <v>10297960.941959998</v>
          </cell>
          <cell r="JU67">
            <v>9832228.9423200004</v>
          </cell>
          <cell r="JV67">
            <v>9656153.1979200002</v>
          </cell>
          <cell r="JW67">
            <v>9250133.5108800009</v>
          </cell>
          <cell r="JX67">
            <v>8996298.2301599998</v>
          </cell>
          <cell r="JY67">
            <v>9448472.5293600019</v>
          </cell>
          <cell r="JZ67">
            <v>8715814.4514600001</v>
          </cell>
          <cell r="KA67">
            <v>8438916.5917199999</v>
          </cell>
          <cell r="KB67">
            <v>8838835.0243200008</v>
          </cell>
          <cell r="KC67">
            <v>11265844.20858</v>
          </cell>
          <cell r="KD67">
            <v>9445830.5737799983</v>
          </cell>
          <cell r="KE67">
            <v>8121881.4422399988</v>
          </cell>
          <cell r="KF67">
            <v>7588667.2563000005</v>
          </cell>
          <cell r="KG67">
            <v>8753505.0480000004</v>
          </cell>
          <cell r="KH67">
            <v>10973548.031399999</v>
          </cell>
          <cell r="KI67">
            <v>8701824.1782600004</v>
          </cell>
          <cell r="KJ67">
            <v>8392100.5146599989</v>
          </cell>
          <cell r="KK67">
            <v>9417181.4832600001</v>
          </cell>
          <cell r="KL67">
            <v>10330487.312940001</v>
          </cell>
          <cell r="KM67">
            <v>9368735.3276799992</v>
          </cell>
          <cell r="KN67">
            <v>11101344.242039999</v>
          </cell>
          <cell r="KO67">
            <v>10651612.364460001</v>
          </cell>
          <cell r="KP67">
            <v>11276502.293159999</v>
          </cell>
          <cell r="KQ67">
            <v>8977196.6883000005</v>
          </cell>
        </row>
        <row r="77">
          <cell r="JR77">
            <v>3863833.875</v>
          </cell>
          <cell r="JS77">
            <v>3679467.5249999999</v>
          </cell>
          <cell r="JT77">
            <v>4899261.1499999994</v>
          </cell>
          <cell r="JU77">
            <v>5552123.1749999998</v>
          </cell>
          <cell r="JV77">
            <v>4656194.7749999994</v>
          </cell>
          <cell r="JW77">
            <v>4528521.8999999994</v>
          </cell>
          <cell r="JX77">
            <v>2683603.5749999997</v>
          </cell>
          <cell r="JY77">
            <v>5486562</v>
          </cell>
          <cell r="JZ77">
            <v>3817395.6749999998</v>
          </cell>
          <cell r="KA77">
            <v>2705635.5749999997</v>
          </cell>
          <cell r="KB77">
            <v>4249650.6899999995</v>
          </cell>
          <cell r="KC77">
            <v>3839085.4499999997</v>
          </cell>
          <cell r="KD77">
            <v>3595275.1349999998</v>
          </cell>
          <cell r="KE77">
            <v>5741976.8250000002</v>
          </cell>
          <cell r="KF77">
            <v>2727407.6999999997</v>
          </cell>
          <cell r="KG77">
            <v>3683444.085</v>
          </cell>
          <cell r="KH77">
            <v>4288071.375</v>
          </cell>
          <cell r="KI77">
            <v>4188307.5</v>
          </cell>
          <cell r="KJ77">
            <v>3324063.8249999997</v>
          </cell>
          <cell r="KK77">
            <v>5189254.4249999998</v>
          </cell>
          <cell r="KL77">
            <v>3989136.5999999996</v>
          </cell>
          <cell r="KM77">
            <v>3959247.375</v>
          </cell>
          <cell r="KN77">
            <v>5070251.4749999996</v>
          </cell>
          <cell r="KO77">
            <v>5678779.5</v>
          </cell>
          <cell r="KP77">
            <v>5624139.8250000002</v>
          </cell>
          <cell r="KQ77">
            <v>4683733.2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23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4"/>
      <sheetName val="Chart25"/>
      <sheetName val="Chart26"/>
      <sheetName val="Chart27"/>
      <sheetName val="Chart28"/>
      <sheetName val="Chart29"/>
      <sheetName val="Sheet1"/>
      <sheetName val="Chart30"/>
      <sheetName val="Chart31"/>
      <sheetName val="Chart32"/>
      <sheetName val="Chart33"/>
    </sheetNames>
    <sheetDataSet>
      <sheetData sheetId="0" refreshError="1"/>
      <sheetData sheetId="1"/>
      <sheetData sheetId="2"/>
      <sheetData sheetId="3"/>
      <sheetData sheetId="4"/>
      <sheetData sheetId="5">
        <row r="13">
          <cell r="KR13">
            <v>2291372568.5300007</v>
          </cell>
          <cell r="KS13">
            <v>2089961312.8599997</v>
          </cell>
          <cell r="KT13">
            <v>2238807906.8800001</v>
          </cell>
          <cell r="KU13">
            <v>2340197543.5</v>
          </cell>
          <cell r="KV13">
            <v>2148235091.73</v>
          </cell>
          <cell r="KW13">
            <v>2115040968.03</v>
          </cell>
          <cell r="KX13">
            <v>2393673996.9200001</v>
          </cell>
          <cell r="KY13">
            <v>2488245375.27</v>
          </cell>
          <cell r="KZ13">
            <v>2335965121.7399998</v>
          </cell>
          <cell r="LA13">
            <v>2121941072.3200002</v>
          </cell>
        </row>
        <row r="24">
          <cell r="KR24">
            <v>208359120</v>
          </cell>
          <cell r="KS24">
            <v>211770830</v>
          </cell>
          <cell r="KT24">
            <v>236326880</v>
          </cell>
          <cell r="KU24">
            <v>223411525</v>
          </cell>
          <cell r="KV24">
            <v>198932750</v>
          </cell>
          <cell r="KW24">
            <v>196269220</v>
          </cell>
          <cell r="KX24">
            <v>199765665</v>
          </cell>
          <cell r="KY24">
            <v>228445055</v>
          </cell>
          <cell r="KZ24">
            <v>195882000</v>
          </cell>
          <cell r="LA24">
            <v>177203045</v>
          </cell>
        </row>
        <row r="67">
          <cell r="KR67">
            <v>8569882.0339199994</v>
          </cell>
          <cell r="KS67">
            <v>8990695.7857799996</v>
          </cell>
          <cell r="KT67">
            <v>9917124.6751199979</v>
          </cell>
          <cell r="KU67">
            <v>8931369.3328799997</v>
          </cell>
          <cell r="KV67">
            <v>8976486.889080001</v>
          </cell>
          <cell r="KW67">
            <v>7818374.3173199994</v>
          </cell>
          <cell r="KX67">
            <v>8860543.8364799991</v>
          </cell>
          <cell r="KY67">
            <v>9900325.0880999994</v>
          </cell>
          <cell r="KZ67">
            <v>8583692.2192799989</v>
          </cell>
          <cell r="LA67">
            <v>8614308.8714400008</v>
          </cell>
        </row>
        <row r="77">
          <cell r="KR77">
            <v>3510926.55</v>
          </cell>
          <cell r="KS77">
            <v>2813255.1</v>
          </cell>
          <cell r="KT77">
            <v>5141637.8999999994</v>
          </cell>
          <cell r="KU77">
            <v>3514038.9750000001</v>
          </cell>
          <cell r="KV77">
            <v>4489790.3999999994</v>
          </cell>
          <cell r="KW77">
            <v>4193658.2249999996</v>
          </cell>
          <cell r="KX77">
            <v>4529961</v>
          </cell>
          <cell r="KY77">
            <v>4597811.0999999996</v>
          </cell>
          <cell r="KZ77">
            <v>2920602.7349999999</v>
          </cell>
          <cell r="LA77">
            <v>3765182.625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1324"/>
  <sheetViews>
    <sheetView tabSelected="1" topLeftCell="A7" zoomScaleNormal="100" zoomScaleSheetLayoutView="100" workbookViewId="0">
      <pane xSplit="1" ySplit="2" topLeftCell="B1315" activePane="bottomRight" state="frozen"/>
      <selection pane="topRight" activeCell="B7" sqref="B7"/>
      <selection pane="bottomLeft" activeCell="A9" sqref="A9"/>
      <selection pane="bottomRight" activeCell="E1322" sqref="E1322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36</v>
      </c>
      <c r="B3" s="8"/>
      <c r="C3" s="8"/>
      <c r="D3" s="8"/>
    </row>
    <row r="4" spans="1:27" ht="13.5" hidden="1" thickBot="1" x14ac:dyDescent="0.35">
      <c r="A4" s="8" t="s">
        <v>37</v>
      </c>
      <c r="B4" s="8"/>
      <c r="C4" s="8"/>
      <c r="D4" s="8"/>
    </row>
    <row r="5" spans="1:27" ht="13.5" hidden="1" thickBot="1" x14ac:dyDescent="0.35">
      <c r="A5" s="14" t="s">
        <v>38</v>
      </c>
      <c r="B5" s="14"/>
      <c r="C5" s="14"/>
      <c r="D5" s="14"/>
    </row>
    <row r="6" spans="1:27" ht="13.5" hidden="1" thickBot="1" x14ac:dyDescent="0.35">
      <c r="A6" s="8" t="s">
        <v>2</v>
      </c>
      <c r="B6" s="8"/>
      <c r="C6" s="8"/>
      <c r="D6" s="8"/>
    </row>
    <row r="7" spans="1:27" ht="45" customHeight="1" thickTop="1" thickBot="1" x14ac:dyDescent="0.4">
      <c r="A7" s="8"/>
      <c r="B7" s="90" t="s">
        <v>3</v>
      </c>
      <c r="C7" s="91"/>
      <c r="D7" s="60" t="s">
        <v>4</v>
      </c>
      <c r="E7" s="45"/>
      <c r="F7" s="24"/>
      <c r="G7" s="25"/>
      <c r="H7" s="26" t="s">
        <v>5</v>
      </c>
      <c r="I7" s="27"/>
      <c r="J7" s="35"/>
      <c r="K7" s="27"/>
      <c r="L7" s="37"/>
      <c r="M7" s="28" t="s">
        <v>6</v>
      </c>
      <c r="N7" s="29"/>
      <c r="O7" s="29"/>
      <c r="P7" s="30"/>
      <c r="Q7" s="39"/>
      <c r="R7" s="42" t="s">
        <v>7</v>
      </c>
      <c r="S7" s="41"/>
      <c r="T7" s="43"/>
      <c r="U7" s="51" t="s">
        <v>8</v>
      </c>
      <c r="V7" s="50" t="s">
        <v>9</v>
      </c>
      <c r="W7" s="92" t="s">
        <v>10</v>
      </c>
      <c r="X7" s="93"/>
      <c r="Y7" s="93"/>
      <c r="Z7" s="93"/>
      <c r="AA7" s="93"/>
    </row>
    <row r="8" spans="1:27" ht="53.25" customHeight="1" thickTop="1" thickBot="1" x14ac:dyDescent="0.3">
      <c r="A8" s="59" t="s">
        <v>11</v>
      </c>
      <c r="B8" s="9"/>
      <c r="C8" s="17" t="s">
        <v>12</v>
      </c>
      <c r="D8" s="47" t="s">
        <v>13</v>
      </c>
      <c r="E8" s="4" t="s">
        <v>14</v>
      </c>
      <c r="F8" s="4"/>
      <c r="G8" s="17" t="s">
        <v>12</v>
      </c>
      <c r="H8" s="19" t="s">
        <v>15</v>
      </c>
      <c r="I8" s="20" t="s">
        <v>16</v>
      </c>
      <c r="J8" s="36" t="s">
        <v>12</v>
      </c>
      <c r="K8" s="32" t="s">
        <v>17</v>
      </c>
      <c r="L8" s="38" t="s">
        <v>18</v>
      </c>
      <c r="M8" s="13" t="s">
        <v>19</v>
      </c>
      <c r="N8" s="12" t="s">
        <v>20</v>
      </c>
      <c r="O8" s="4" t="s">
        <v>12</v>
      </c>
      <c r="P8" s="4" t="s">
        <v>21</v>
      </c>
      <c r="Q8" s="31" t="s">
        <v>18</v>
      </c>
      <c r="R8" s="4" t="s">
        <v>22</v>
      </c>
      <c r="S8" s="4" t="s">
        <v>12</v>
      </c>
      <c r="T8" s="34" t="s">
        <v>23</v>
      </c>
      <c r="U8" s="53" t="s">
        <v>24</v>
      </c>
      <c r="V8" s="53" t="s">
        <v>24</v>
      </c>
      <c r="W8" s="19" t="s">
        <v>15</v>
      </c>
      <c r="X8" s="20" t="s">
        <v>16</v>
      </c>
      <c r="Y8" s="36" t="s">
        <v>12</v>
      </c>
      <c r="Z8" s="68" t="s">
        <v>17</v>
      </c>
      <c r="AA8" s="38" t="s">
        <v>18</v>
      </c>
    </row>
    <row r="9" spans="1:27" ht="13.5" thickTop="1" x14ac:dyDescent="0.3">
      <c r="A9" s="10" t="s">
        <v>11</v>
      </c>
      <c r="B9" s="58"/>
      <c r="C9" s="58" t="s">
        <v>12</v>
      </c>
      <c r="D9" s="63" t="s">
        <v>13</v>
      </c>
      <c r="E9" s="2" t="s">
        <v>14</v>
      </c>
      <c r="F9" s="2"/>
      <c r="G9" s="18" t="s">
        <v>12</v>
      </c>
      <c r="H9" s="21" t="s">
        <v>15</v>
      </c>
      <c r="I9" s="6" t="s">
        <v>16</v>
      </c>
      <c r="J9" s="6" t="s">
        <v>12</v>
      </c>
      <c r="K9" s="16" t="s">
        <v>17</v>
      </c>
      <c r="L9" s="18" t="s">
        <v>18</v>
      </c>
      <c r="M9" s="6" t="s">
        <v>19</v>
      </c>
      <c r="N9" s="6" t="s">
        <v>20</v>
      </c>
      <c r="O9" s="6" t="s">
        <v>12</v>
      </c>
      <c r="P9" s="6" t="s">
        <v>21</v>
      </c>
      <c r="Q9" s="22" t="s">
        <v>18</v>
      </c>
      <c r="R9" s="2" t="s">
        <v>22</v>
      </c>
      <c r="S9" s="2" t="s">
        <v>12</v>
      </c>
      <c r="T9" s="23" t="s">
        <v>23</v>
      </c>
      <c r="U9" s="52" t="s">
        <v>24</v>
      </c>
      <c r="V9" s="52" t="s">
        <v>24</v>
      </c>
      <c r="W9" s="1" t="s">
        <v>15</v>
      </c>
      <c r="X9" s="1" t="s">
        <v>16</v>
      </c>
      <c r="Y9" s="1" t="s">
        <v>12</v>
      </c>
      <c r="Z9" s="66" t="s">
        <v>17</v>
      </c>
      <c r="AA9" s="1" t="s">
        <v>18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 t="e">
        <f>'[3]From Apr 2018'!P10</f>
        <v>#REF!</v>
      </c>
      <c r="Y820" s="15" t="e">
        <f t="shared" ref="Y820:Y841" si="8">(X820/X767)-1</f>
        <v>#REF!</v>
      </c>
      <c r="Z820" s="66" t="e">
        <f>'[3]From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 t="e">
        <f>'[3]From Apr 2018'!Q10</f>
        <v>#REF!</v>
      </c>
      <c r="Y821" s="15" t="e">
        <f t="shared" si="8"/>
        <v>#REF!</v>
      </c>
      <c r="Z821" s="66" t="e">
        <f>'[3]From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 t="e">
        <f>'[3]From Apr 2018'!R10</f>
        <v>#REF!</v>
      </c>
      <c r="Y822" s="15" t="e">
        <f t="shared" si="8"/>
        <v>#REF!</v>
      </c>
      <c r="Z822" s="66" t="e">
        <f>'[3]From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 t="e">
        <f>'[3]From Apr 2018'!S10</f>
        <v>#REF!</v>
      </c>
      <c r="Y823" s="15" t="e">
        <f t="shared" si="8"/>
        <v>#REF!</v>
      </c>
      <c r="Z823" s="66" t="e">
        <f>'[3]From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 t="e">
        <f>'[3]From Apr 2018'!T10</f>
        <v>#REF!</v>
      </c>
      <c r="Y824" s="15" t="e">
        <f t="shared" si="8"/>
        <v>#REF!</v>
      </c>
      <c r="Z824" s="66" t="e">
        <f>'[3]From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 t="e">
        <f>'[3]From Apr 2018'!U10</f>
        <v>#REF!</v>
      </c>
      <c r="Y825" s="15" t="e">
        <f t="shared" si="8"/>
        <v>#REF!</v>
      </c>
      <c r="Z825" s="66" t="e">
        <f>'[3]From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 t="e">
        <f>'[3]From Apr 2018'!V10</f>
        <v>#REF!</v>
      </c>
      <c r="Y826" s="15" t="e">
        <f t="shared" si="8"/>
        <v>#REF!</v>
      </c>
      <c r="Z826" s="66" t="e">
        <f>'[3]From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 t="e">
        <f>'[3]From Apr 2018'!W10</f>
        <v>#REF!</v>
      </c>
      <c r="Y827" s="15" t="e">
        <f t="shared" si="8"/>
        <v>#REF!</v>
      </c>
      <c r="Z827" s="66" t="e">
        <f>'[3]From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 t="e">
        <f>'[3]From Apr 2018'!X10</f>
        <v>#REF!</v>
      </c>
      <c r="Y828" s="15" t="e">
        <f t="shared" si="8"/>
        <v>#REF!</v>
      </c>
      <c r="Z828" s="66" t="e">
        <f>'[3]From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 t="e">
        <f>'[3]From Apr 2018'!Y10</f>
        <v>#REF!</v>
      </c>
      <c r="Y829" s="15" t="e">
        <f t="shared" si="8"/>
        <v>#REF!</v>
      </c>
      <c r="Z829" s="66" t="e">
        <f>'[3]From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2010'!$IQ$15</f>
        <v>1963047629.0999999</v>
      </c>
      <c r="J830" s="64">
        <f t="shared" si="13"/>
        <v>7.517207619314159E-2</v>
      </c>
      <c r="K830" s="5">
        <f>'[2]Marketshare 2010'!$IO$69</f>
        <v>9732097.4408999998</v>
      </c>
      <c r="L830" s="40">
        <f t="shared" si="14"/>
        <v>5.5084968090955838E-2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 t="e">
        <f>'[3]From Apr 2018'!Z10</f>
        <v>#REF!</v>
      </c>
      <c r="Y830" s="15" t="e">
        <f t="shared" si="8"/>
        <v>#REF!</v>
      </c>
      <c r="Z830" s="66" t="e">
        <f>'[3]From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 t="e">
        <f>'[3]From Apr 2018'!AA10</f>
        <v>#REF!</v>
      </c>
      <c r="Y831" s="15" t="e">
        <f t="shared" si="8"/>
        <v>#REF!</v>
      </c>
      <c r="Z831" s="66" t="e">
        <f>'[3]From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 t="e">
        <f>'[3]From Apr 2018'!AB10</f>
        <v>#REF!</v>
      </c>
      <c r="Y832" s="15" t="e">
        <f t="shared" si="8"/>
        <v>#REF!</v>
      </c>
      <c r="Z832" s="66" t="e">
        <f>'[3]From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 t="e">
        <f>'[3]From Apr 2018'!AC10</f>
        <v>#REF!</v>
      </c>
      <c r="Y833" s="15" t="e">
        <f t="shared" si="8"/>
        <v>#REF!</v>
      </c>
      <c r="Z833" s="66" t="e">
        <f>'[3]From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 t="e">
        <f>'[3]From Apr 2018'!AD10</f>
        <v>#REF!</v>
      </c>
      <c r="Y834" s="15" t="e">
        <f t="shared" si="8"/>
        <v>#REF!</v>
      </c>
      <c r="Z834" s="66" t="e">
        <f>'[3]From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 t="e">
        <f>'[3]From Apr 2018'!AE10</f>
        <v>#REF!</v>
      </c>
      <c r="Y835" s="15" t="e">
        <f t="shared" si="8"/>
        <v>#REF!</v>
      </c>
      <c r="Z835" s="66" t="e">
        <f>'[3]From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 t="e">
        <f>'[3]From Apr 2018'!AF10</f>
        <v>#REF!</v>
      </c>
      <c r="Y836" s="15" t="e">
        <f t="shared" si="8"/>
        <v>#REF!</v>
      </c>
      <c r="Z836" s="66" t="e">
        <f>'[3]From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 t="e">
        <f>'[3]From Apr 2018'!AG10</f>
        <v>#REF!</v>
      </c>
      <c r="Y837" s="15" t="e">
        <f t="shared" si="8"/>
        <v>#REF!</v>
      </c>
      <c r="Z837" s="66" t="e">
        <f>'[3]From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 t="e">
        <f>'[3]From Apr 2018'!AH10</f>
        <v>#REF!</v>
      </c>
      <c r="Y838" s="15" t="e">
        <f t="shared" si="8"/>
        <v>#REF!</v>
      </c>
      <c r="Z838" s="66" t="e">
        <f>'[3]From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 t="e">
        <f>'[3]From Apr 2018'!AJ10</f>
        <v>#REF!</v>
      </c>
      <c r="Y839" s="15" t="e">
        <f t="shared" si="8"/>
        <v>#REF!</v>
      </c>
      <c r="Z839" s="66" t="e">
        <f>'[3]From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 t="e">
        <f>'[3]From Apr 2018'!AK10</f>
        <v>#REF!</v>
      </c>
      <c r="Y840" s="15" t="e">
        <f t="shared" si="8"/>
        <v>#REF!</v>
      </c>
      <c r="Z840" s="66" t="e">
        <f>'[3]From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 t="e">
        <f>'[3]From Apr 2018'!AL10</f>
        <v>#REF!</v>
      </c>
      <c r="Y841" s="15" t="e">
        <f t="shared" si="8"/>
        <v>#REF!</v>
      </c>
      <c r="Z841" s="66" t="e">
        <f>'[3]From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 t="e">
        <f>'[3]From Apr 2018'!AM10</f>
        <v>#REF!</v>
      </c>
      <c r="Y842" s="15" t="e">
        <f>(X842/X789)-1</f>
        <v>#REF!</v>
      </c>
      <c r="Z842" s="66" t="e">
        <f>'[3]From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 t="e">
        <f>'[3]From Apr 2018'!AN10</f>
        <v>#REF!</v>
      </c>
      <c r="Y843" s="15" t="e">
        <f>(X843/X790)-1</f>
        <v>#REF!</v>
      </c>
      <c r="Z843" s="66" t="e">
        <f>'[3]From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 t="e">
        <f>'[3]From Apr 2018'!AO10</f>
        <v>#REF!</v>
      </c>
      <c r="Y844" s="15" t="e">
        <f>(X844/X791)-1</f>
        <v>#REF!</v>
      </c>
      <c r="Z844" s="66" t="e">
        <f>'[3]From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 t="e">
        <f>'[3]From Apr 2018'!AP10</f>
        <v>#REF!</v>
      </c>
      <c r="Y845" s="15" t="e">
        <f t="shared" ref="Y845:Y855" si="41">(X845/X792)-1</f>
        <v>#REF!</v>
      </c>
      <c r="Z845" s="66" t="e">
        <f>'[3]From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 t="e">
        <f>'[3]From Apr 2018'!AQ10</f>
        <v>#REF!</v>
      </c>
      <c r="Y846" s="15" t="e">
        <f t="shared" si="41"/>
        <v>#REF!</v>
      </c>
      <c r="Z846" s="66" t="e">
        <f>'[3]From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 t="e">
        <f>'[3]From Apr 2018'!AR10</f>
        <v>#REF!</v>
      </c>
      <c r="Y847" s="15" t="e">
        <f t="shared" si="41"/>
        <v>#REF!</v>
      </c>
      <c r="Z847" s="66" t="e">
        <f>'[3]From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 t="e">
        <f>'[3]From Apr 2018'!AS10</f>
        <v>#REF!</v>
      </c>
      <c r="Y848" s="15" t="e">
        <f t="shared" si="41"/>
        <v>#REF!</v>
      </c>
      <c r="Z848" s="66" t="e">
        <f>'[3]From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 t="e">
        <f>'[3]From Apr 2018'!AT10</f>
        <v>#REF!</v>
      </c>
      <c r="Y849" s="15" t="e">
        <f t="shared" si="41"/>
        <v>#REF!</v>
      </c>
      <c r="Z849" s="66" t="e">
        <f>'[3]From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 t="e">
        <f>'[3]From Apr 2018'!AU10</f>
        <v>#REF!</v>
      </c>
      <c r="Y850" s="15" t="e">
        <f t="shared" si="41"/>
        <v>#REF!</v>
      </c>
      <c r="Z850" s="66" t="e">
        <f>'[3]From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 t="e">
        <f>'[3]From Apr 2018'!AV10</f>
        <v>#REF!</v>
      </c>
      <c r="Y851" s="15" t="e">
        <f t="shared" si="41"/>
        <v>#REF!</v>
      </c>
      <c r="Z851" s="66" t="e">
        <f>'[3]From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 t="e">
        <f>'[3]From Apr 2018'!AW10</f>
        <v>#REF!</v>
      </c>
      <c r="Y852" s="15" t="e">
        <f t="shared" si="41"/>
        <v>#REF!</v>
      </c>
      <c r="Z852" s="66" t="e">
        <f>'[3]From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 t="e">
        <f>'[3]From Apr 2018'!AX10</f>
        <v>#REF!</v>
      </c>
      <c r="Y853" s="15" t="e">
        <f t="shared" si="41"/>
        <v>#REF!</v>
      </c>
      <c r="Z853" s="66" t="e">
        <f>'[3]From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 t="e">
        <f>'[3]From Apr 2018'!AY10</f>
        <v>#REF!</v>
      </c>
      <c r="Y854" s="15" t="e">
        <f t="shared" si="41"/>
        <v>#REF!</v>
      </c>
      <c r="Z854" s="66" t="e">
        <f>'[3]From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 t="e">
        <f>'[3]From Apr 2018'!AZ10</f>
        <v>#REF!</v>
      </c>
      <c r="Y855" s="15" t="e">
        <f t="shared" si="41"/>
        <v>#REF!</v>
      </c>
      <c r="Z855" s="66" t="e">
        <f>'[3]From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 t="e">
        <f>'[3]From Apr 2018'!BA10</f>
        <v>#REF!</v>
      </c>
      <c r="Y856" s="15" t="e">
        <f t="shared" ref="Y856:Y866" si="59">(X856/X803)-1</f>
        <v>#REF!</v>
      </c>
      <c r="Z856" s="66" t="e">
        <f>'[3]From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 t="e">
        <f>'[3]From Apr 2018'!BB10</f>
        <v>#REF!</v>
      </c>
      <c r="Y857" s="15" t="e">
        <f t="shared" si="59"/>
        <v>#REF!</v>
      </c>
      <c r="Z857" s="66" t="e">
        <f>'[3]From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 t="e">
        <f>'[3]From Apr 2018'!BC10</f>
        <v>#REF!</v>
      </c>
      <c r="Y858" s="15" t="e">
        <f t="shared" si="59"/>
        <v>#REF!</v>
      </c>
      <c r="Z858" s="66" t="e">
        <f>'[3]From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 t="e">
        <f>'[3]From Apr 2018'!BD10</f>
        <v>#REF!</v>
      </c>
      <c r="Y859" s="15" t="e">
        <f t="shared" si="59"/>
        <v>#REF!</v>
      </c>
      <c r="Z859" s="66" t="e">
        <f>'[3]From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 t="e">
        <f>'[3]From Apr 2018'!BE10</f>
        <v>#REF!</v>
      </c>
      <c r="Y860" s="15" t="e">
        <f t="shared" si="59"/>
        <v>#REF!</v>
      </c>
      <c r="Z860" s="66" t="e">
        <f>'[3]From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 t="e">
        <f>'[3]From Apr 2018'!BF10</f>
        <v>#REF!</v>
      </c>
      <c r="Y861" s="15" t="e">
        <f t="shared" si="59"/>
        <v>#REF!</v>
      </c>
      <c r="Z861" s="66" t="e">
        <f>'[3]From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 t="e">
        <f>'[3]From Apr 2018'!BG10</f>
        <v>#REF!</v>
      </c>
      <c r="Y862" s="15" t="e">
        <f t="shared" si="59"/>
        <v>#REF!</v>
      </c>
      <c r="Z862" s="66" t="e">
        <f>'[3]From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 t="e">
        <f>'[3]From Apr 2018'!BH$10</f>
        <v>#REF!</v>
      </c>
      <c r="Y863" s="15" t="e">
        <f t="shared" si="59"/>
        <v>#REF!</v>
      </c>
      <c r="Z863" s="66" t="e">
        <f>'[3]From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 t="e">
        <f>'[3]From Apr 2018'!BI$10</f>
        <v>#REF!</v>
      </c>
      <c r="Y864" s="15" t="e">
        <f t="shared" si="59"/>
        <v>#REF!</v>
      </c>
      <c r="Z864" s="66" t="e">
        <f>'[3]From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 t="e">
        <f>'[3]From Apr 2018'!BJ$10</f>
        <v>#REF!</v>
      </c>
      <c r="Y865" s="15" t="e">
        <f t="shared" si="59"/>
        <v>#REF!</v>
      </c>
      <c r="Z865" s="66" t="e">
        <f>'[3]From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 t="e">
        <f>'[3]From Apr 2018'!BK$10</f>
        <v>#REF!</v>
      </c>
      <c r="Y866" s="15" t="e">
        <f t="shared" si="59"/>
        <v>#REF!</v>
      </c>
      <c r="Z866" s="66" t="e">
        <f>'[3]From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 t="e">
        <f>'[3]From Apr 2018'!BL$10</f>
        <v>#REF!</v>
      </c>
      <c r="Y867" s="15" t="e">
        <f>(X867/X814)-1</f>
        <v>#REF!</v>
      </c>
      <c r="Z867" s="66" t="e">
        <f>'[3]From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 t="e">
        <f>'[3]From Apr 2018'!BM$10</f>
        <v>#REF!</v>
      </c>
      <c r="Y868" s="15" t="e">
        <f>(X868/X815)-1</f>
        <v>#REF!</v>
      </c>
      <c r="Z868" s="66" t="e">
        <f>'[3]From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 t="e">
        <f>'[3]From Apr 2018'!BN$10</f>
        <v>#REF!</v>
      </c>
      <c r="Y869" s="15" t="e">
        <f>(X869/X816)-1</f>
        <v>#REF!</v>
      </c>
      <c r="Z869" s="66" t="e">
        <f>'[3]From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 t="e">
        <f>'[3]From Apr 2018'!BO$10</f>
        <v>#REF!</v>
      </c>
      <c r="Y870" s="15" t="e">
        <f t="shared" ref="Y870:Y875" si="78">(X870/X817)-1</f>
        <v>#REF!</v>
      </c>
      <c r="Z870" s="66" t="e">
        <f>'[3]From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 t="e">
        <f>'[3]From Apr 2018'!BP$10</f>
        <v>#REF!</v>
      </c>
      <c r="Y871" s="15" t="e">
        <f t="shared" si="78"/>
        <v>#REF!</v>
      </c>
      <c r="Z871" s="66" t="e">
        <f>'[3]From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 t="e">
        <f>'[3]From Apr 2018'!$BQ$10</f>
        <v>#REF!</v>
      </c>
      <c r="Y872" s="15" t="e">
        <f t="shared" si="78"/>
        <v>#REF!</v>
      </c>
      <c r="Z872" s="66" t="e">
        <f>'[3]From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 t="e">
        <f>'[3]From Apr 2018'!BR$10</f>
        <v>#REF!</v>
      </c>
      <c r="Y873" s="15" t="e">
        <f t="shared" si="78"/>
        <v>#REF!</v>
      </c>
      <c r="Z873" s="66" t="e">
        <f>'[3]From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 t="e">
        <f>'[3]From Apr 2018'!$BS$10</f>
        <v>#REF!</v>
      </c>
      <c r="Y874" s="15" t="e">
        <f t="shared" si="78"/>
        <v>#REF!</v>
      </c>
      <c r="Z874" s="66" t="e">
        <f>'[3]From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 t="e">
        <f>'[3]From Apr 2018'!$BT$10</f>
        <v>#REF!</v>
      </c>
      <c r="Y875" s="15" t="e">
        <f t="shared" si="78"/>
        <v>#REF!</v>
      </c>
      <c r="Z875" s="66" t="e">
        <f>'[3]From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 t="e">
        <f>'[3]From Apr 2018'!$BU$10</f>
        <v>#REF!</v>
      </c>
      <c r="Y876" s="15" t="e">
        <f t="shared" ref="Y876:Y881" si="88">(X876/X823)-1</f>
        <v>#REF!</v>
      </c>
      <c r="Z876" s="66" t="e">
        <f>'[3]From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 t="e">
        <f>'[3]From Apr 2018'!$BV$10</f>
        <v>#REF!</v>
      </c>
      <c r="Y877" s="15" t="e">
        <f t="shared" si="88"/>
        <v>#REF!</v>
      </c>
      <c r="Z877" s="66" t="e">
        <f>'[3]From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 t="e">
        <f>'[3]From Apr 2018'!$BW$10</f>
        <v>#REF!</v>
      </c>
      <c r="Y878" s="15" t="e">
        <f t="shared" si="88"/>
        <v>#REF!</v>
      </c>
      <c r="Z878" s="66" t="e">
        <f>'[3]From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 t="e">
        <f>'[3]From Apr 2018'!$BX$10</f>
        <v>#REF!</v>
      </c>
      <c r="Y879" s="15" t="e">
        <f t="shared" si="88"/>
        <v>#REF!</v>
      </c>
      <c r="Z879" s="66" t="e">
        <f>'[3]From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 t="e">
        <f>'[3]From Apr 2018'!$BY$10</f>
        <v>#REF!</v>
      </c>
      <c r="Y880" s="15" t="e">
        <f t="shared" si="88"/>
        <v>#REF!</v>
      </c>
      <c r="Z880" s="66" t="e">
        <f>'[3]From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 t="e">
        <f>'[3]From Apr 2018'!$BZ$10</f>
        <v>#REF!</v>
      </c>
      <c r="Y881" s="15" t="e">
        <f t="shared" si="88"/>
        <v>#REF!</v>
      </c>
      <c r="Z881" s="66" t="e">
        <f>'[3]From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 t="e">
        <f>'[3]From Apr 2018'!$CA$10</f>
        <v>#REF!</v>
      </c>
      <c r="Y882" s="15" t="e">
        <f t="shared" ref="Y882:Y891" si="98">(X882/X829)-1</f>
        <v>#REF!</v>
      </c>
      <c r="Z882" s="66" t="e">
        <f>'[3]From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7.0334990411466292E-2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 t="e">
        <f>'[3]From Apr 2018'!$CB$10</f>
        <v>#REF!</v>
      </c>
      <c r="Y883" s="15" t="e">
        <f t="shared" si="98"/>
        <v>#REF!</v>
      </c>
      <c r="Z883" s="66" t="e">
        <f>'[3]From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 t="e">
        <f>'[3]From Apr 2018'!$CC$10</f>
        <v>#REF!</v>
      </c>
      <c r="Y884" s="15" t="e">
        <f t="shared" si="98"/>
        <v>#REF!</v>
      </c>
      <c r="Z884" s="66" t="e">
        <f>'[3]From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 t="e">
        <f>'[3]From Apr 2018'!$CD$10</f>
        <v>#REF!</v>
      </c>
      <c r="Y885" s="15" t="e">
        <f t="shared" si="98"/>
        <v>#REF!</v>
      </c>
      <c r="Z885" s="66" t="e">
        <f>'[3]From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 t="e">
        <f>'[3]From Apr 2018'!$CE$10</f>
        <v>#REF!</v>
      </c>
      <c r="Y886" s="15" t="e">
        <f t="shared" si="98"/>
        <v>#REF!</v>
      </c>
      <c r="Z886" s="66" t="e">
        <f>'[3]From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 t="e">
        <f>'[3]From Apr 2018'!$CF$10</f>
        <v>#REF!</v>
      </c>
      <c r="Y887" s="15" t="e">
        <f t="shared" si="98"/>
        <v>#REF!</v>
      </c>
      <c r="Z887" s="66" t="e">
        <f>'[3]From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 t="e">
        <f>'[3]From Apr 2018'!$CG$10</f>
        <v>#REF!</v>
      </c>
      <c r="Y888" s="15" t="e">
        <f t="shared" si="98"/>
        <v>#REF!</v>
      </c>
      <c r="Z888" s="66" t="e">
        <f>'[3]From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 t="e">
        <f>'[3]From Apr 2018'!$CH$10</f>
        <v>#REF!</v>
      </c>
      <c r="Y889" s="15" t="e">
        <f t="shared" si="98"/>
        <v>#REF!</v>
      </c>
      <c r="Z889" s="66" t="e">
        <f>'[3]From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 t="e">
        <f>'[3]From Apr 2018'!$CI$10</f>
        <v>#REF!</v>
      </c>
      <c r="Y890" s="15" t="e">
        <f t="shared" si="98"/>
        <v>#REF!</v>
      </c>
      <c r="Z890" s="66" t="e">
        <f>'[3]From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 t="e">
        <f>'[3]From Apr 2018'!$CJ$10</f>
        <v>#REF!</v>
      </c>
      <c r="Y891" s="15" t="e">
        <f t="shared" si="98"/>
        <v>#REF!</v>
      </c>
      <c r="Z891" s="66" t="e">
        <f>'[3]From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 t="e">
        <f>'[3]From Apr 2018'!$CK$10</f>
        <v>#REF!</v>
      </c>
      <c r="Y892" s="15" t="e">
        <f t="shared" ref="Y892:Y907" si="113">(X892/X839)-1</f>
        <v>#REF!</v>
      </c>
      <c r="Z892" s="66" t="e">
        <f>'[3]From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 t="e">
        <f>'[3]From Apr 2018'!$CL$10</f>
        <v>#REF!</v>
      </c>
      <c r="Y893" s="15" t="e">
        <f t="shared" si="113"/>
        <v>#REF!</v>
      </c>
      <c r="Z893" s="66" t="e">
        <f>'[3]From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 t="e">
        <f>'[3]From Apr 2018'!$CM$10</f>
        <v>#REF!</v>
      </c>
      <c r="Y894" s="15" t="e">
        <f t="shared" si="113"/>
        <v>#REF!</v>
      </c>
      <c r="Z894" s="66" t="e">
        <f>'[3]From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 t="e">
        <f>'[3]From Apr 2018'!$CN$10</f>
        <v>#REF!</v>
      </c>
      <c r="Y895" s="15" t="e">
        <f t="shared" si="113"/>
        <v>#REF!</v>
      </c>
      <c r="Z895" s="66" t="e">
        <f>'[3]From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 t="e">
        <f>'[3]From Apr 2018'!$CO$10</f>
        <v>#REF!</v>
      </c>
      <c r="Y896" s="15" t="e">
        <f t="shared" si="113"/>
        <v>#REF!</v>
      </c>
      <c r="Z896" s="66" t="e">
        <f>'[3]From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 t="e">
        <f>'[3]From Apr 2018'!$CP$10</f>
        <v>#REF!</v>
      </c>
      <c r="Y897" s="15" t="e">
        <f t="shared" si="113"/>
        <v>#REF!</v>
      </c>
      <c r="Z897" s="66" t="e">
        <f>'[3]From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 t="e">
        <f>'[3]From Apr 2018'!$CQ$10</f>
        <v>#REF!</v>
      </c>
      <c r="Y898" s="15" t="e">
        <f t="shared" si="113"/>
        <v>#REF!</v>
      </c>
      <c r="Z898" s="66" t="e">
        <f>'[3]From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 t="e">
        <f>'[3]From Apr 2018'!$CR$10</f>
        <v>#REF!</v>
      </c>
      <c r="Y899" s="15" t="e">
        <f t="shared" si="113"/>
        <v>#REF!</v>
      </c>
      <c r="Z899" s="66" t="e">
        <f>'[3]From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 t="e">
        <f>'[3]From Apr 2018'!$CS$10</f>
        <v>#REF!</v>
      </c>
      <c r="Y900" s="15" t="e">
        <f t="shared" si="113"/>
        <v>#REF!</v>
      </c>
      <c r="Z900" s="66" t="e">
        <f>'[3]From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 t="e">
        <f>'[3]From Apr 2018'!$CT$10</f>
        <v>#REF!</v>
      </c>
      <c r="Y901" s="15" t="e">
        <f t="shared" si="113"/>
        <v>#REF!</v>
      </c>
      <c r="Z901" s="66" t="e">
        <f>'[3]From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 t="e">
        <f>'[3]From Apr 2018'!$CU$10</f>
        <v>#REF!</v>
      </c>
      <c r="Y902" s="15" t="e">
        <f t="shared" si="113"/>
        <v>#REF!</v>
      </c>
      <c r="Z902" s="66" t="e">
        <f>'[3]From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 t="e">
        <f>'[3]From Apr 2018'!$CV$10</f>
        <v>#REF!</v>
      </c>
      <c r="Y903" s="15" t="e">
        <f t="shared" si="113"/>
        <v>#REF!</v>
      </c>
      <c r="Z903" s="66" t="e">
        <f>'[3]From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 t="e">
        <f>'[3]From Apr 2018'!CW$10</f>
        <v>#REF!</v>
      </c>
      <c r="Y904" s="15" t="e">
        <f t="shared" si="113"/>
        <v>#REF!</v>
      </c>
      <c r="Z904" s="66" t="e">
        <f>'[3]From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 t="e">
        <f>'[3]From Apr 2018'!CX$10</f>
        <v>#REF!</v>
      </c>
      <c r="Y905" s="15" t="e">
        <f t="shared" si="113"/>
        <v>#REF!</v>
      </c>
      <c r="Z905" s="66" t="e">
        <f>'[3]From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 t="e">
        <f>'[3]From Apr 2018'!$CY$10</f>
        <v>#REF!</v>
      </c>
      <c r="Y906" s="15" t="e">
        <f t="shared" si="113"/>
        <v>#REF!</v>
      </c>
      <c r="Z906" s="66" t="e">
        <f>'[3]From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 t="e">
        <f>'[3]From Apr 2018'!$CZ$10</f>
        <v>#REF!</v>
      </c>
      <c r="Y907" s="15" t="e">
        <f t="shared" si="113"/>
        <v>#REF!</v>
      </c>
      <c r="Z907" s="66" t="e">
        <f>'[3]From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 t="e">
        <f>'[3]From Apr 2018'!$DA$10</f>
        <v>#REF!</v>
      </c>
      <c r="Y908" s="15" t="e">
        <f t="shared" ref="Y908:Y914" si="131">(X908/X855)-1</f>
        <v>#REF!</v>
      </c>
      <c r="Z908" s="66" t="e">
        <f>'[3]From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 t="e">
        <f>'[3]From Apr 2018'!$DB$10</f>
        <v>#REF!</v>
      </c>
      <c r="Y909" s="15" t="e">
        <f t="shared" si="131"/>
        <v>#REF!</v>
      </c>
      <c r="Z909" s="66" t="e">
        <f>'[3]From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 t="e">
        <f>'[3]From Apr 2018'!$DC$10</f>
        <v>#REF!</v>
      </c>
      <c r="Y910" s="15" t="e">
        <f t="shared" si="131"/>
        <v>#REF!</v>
      </c>
      <c r="Z910" s="66" t="e">
        <f>'[3]From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 t="e">
        <f>'[3]From Apr 2018'!$DD$10</f>
        <v>#REF!</v>
      </c>
      <c r="Y911" s="15" t="e">
        <f t="shared" si="131"/>
        <v>#REF!</v>
      </c>
      <c r="Z911" s="66" t="e">
        <f>'[3]From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 t="e">
        <f>'[3]From Apr 2018'!$DE$10</f>
        <v>#REF!</v>
      </c>
      <c r="Y912" s="15" t="e">
        <f t="shared" si="131"/>
        <v>#REF!</v>
      </c>
      <c r="Z912" s="66" t="e">
        <f>'[3]From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 t="e">
        <f>'[3]From Apr 2018'!$DF$10</f>
        <v>#REF!</v>
      </c>
      <c r="Y913" s="15" t="e">
        <f t="shared" si="131"/>
        <v>#REF!</v>
      </c>
      <c r="Z913" s="66" t="e">
        <f>'[3]From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 t="e">
        <f>'[3]From Apr 2018'!$DG$10</f>
        <v>#REF!</v>
      </c>
      <c r="Y914" s="15" t="e">
        <f t="shared" si="131"/>
        <v>#REF!</v>
      </c>
      <c r="Z914" s="66" t="e">
        <f>'[3]From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 t="e">
        <f>'[3]From Apr 2018'!$DH$10</f>
        <v>#REF!</v>
      </c>
      <c r="Y915" s="15" t="e">
        <f t="shared" ref="Y915:Y921" si="141">(X915/X862)-1</f>
        <v>#REF!</v>
      </c>
      <c r="Z915" s="66" t="e">
        <f>'[3]From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 t="e">
        <f>'[3]From Apr 2018'!$DI$10</f>
        <v>#REF!</v>
      </c>
      <c r="Y916" s="15" t="e">
        <f t="shared" si="141"/>
        <v>#REF!</v>
      </c>
      <c r="Z916" s="66" t="e">
        <f>'[3]From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 t="e">
        <f>'[3]From Apr 2018'!$DJ$10</f>
        <v>#REF!</v>
      </c>
      <c r="Y917" s="15" t="e">
        <f t="shared" si="141"/>
        <v>#REF!</v>
      </c>
      <c r="Z917" s="66" t="e">
        <f>'[3]From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 t="e">
        <f>'[3]From Apr 2018'!$DK$10</f>
        <v>#REF!</v>
      </c>
      <c r="Y918" s="15" t="e">
        <f t="shared" si="141"/>
        <v>#REF!</v>
      </c>
      <c r="Z918" s="66" t="e">
        <f>'[3]From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 t="e">
        <f>'[3]From Apr 2018'!$DL$10</f>
        <v>#REF!</v>
      </c>
      <c r="Y919" s="15" t="e">
        <f t="shared" si="141"/>
        <v>#REF!</v>
      </c>
      <c r="Z919" s="66" t="e">
        <f>'[3]From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 t="e">
        <f>'[3]From Apr 2018'!$DM$10</f>
        <v>#REF!</v>
      </c>
      <c r="Y920" s="15" t="e">
        <f t="shared" si="141"/>
        <v>#REF!</v>
      </c>
      <c r="Z920" s="66" t="e">
        <f>'[3]From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 t="e">
        <f>'[3]From Apr 2018'!$DN$10</f>
        <v>#REF!</v>
      </c>
      <c r="Y921" s="15" t="e">
        <f t="shared" si="141"/>
        <v>#REF!</v>
      </c>
      <c r="Z921" s="66" t="e">
        <f>'[3]From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 t="e">
        <f>'[3]From Apr 2018'!$DO$10</f>
        <v>#REF!</v>
      </c>
      <c r="Y922" s="15" t="e">
        <f t="shared" ref="Y922:Y928" si="155">(X922/X869)-1</f>
        <v>#REF!</v>
      </c>
      <c r="Z922" s="66" t="e">
        <f>'[3]From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 t="e">
        <f>'[3]From Apr 2018'!$DP$10</f>
        <v>#REF!</v>
      </c>
      <c r="Y923" s="15" t="e">
        <f t="shared" si="155"/>
        <v>#REF!</v>
      </c>
      <c r="Z923" s="66" t="e">
        <f>'[3]From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 t="e">
        <f>'[3]From Apr 2018'!$DQ$10</f>
        <v>#REF!</v>
      </c>
      <c r="Y924" s="15" t="e">
        <f t="shared" si="155"/>
        <v>#REF!</v>
      </c>
      <c r="Z924" s="66" t="e">
        <f>'[3]From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 t="e">
        <f>'[3]From Apr 2018'!$DR$10</f>
        <v>#REF!</v>
      </c>
      <c r="Y925" s="15" t="e">
        <f t="shared" si="155"/>
        <v>#REF!</v>
      </c>
      <c r="Z925" s="66" t="e">
        <f>'[3]From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 t="e">
        <f>'[3]From Apr 2018'!$DS$10</f>
        <v>#REF!</v>
      </c>
      <c r="Y926" s="15" t="e">
        <f t="shared" si="155"/>
        <v>#REF!</v>
      </c>
      <c r="Z926" s="66" t="e">
        <f>'[3]From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 t="e">
        <f>'[3]From Apr 2018'!$DT$10</f>
        <v>#REF!</v>
      </c>
      <c r="Y927" s="15" t="e">
        <f t="shared" si="155"/>
        <v>#REF!</v>
      </c>
      <c r="Z927" s="66" t="e">
        <f>'[3]From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 t="e">
        <f>'[3]From Apr 2018'!$DU$10</f>
        <v>#REF!</v>
      </c>
      <c r="Y928" s="15" t="e">
        <f t="shared" si="155"/>
        <v>#REF!</v>
      </c>
      <c r="Z928" s="66" t="e">
        <f>'[3]From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 t="e">
        <f>'[3]From Apr 2018'!$DV$10</f>
        <v>#REF!</v>
      </c>
      <c r="Y929" s="15" t="e">
        <f t="shared" ref="Y929:Y935" si="166">(X929/X876)-1</f>
        <v>#REF!</v>
      </c>
      <c r="Z929" s="66" t="e">
        <f>'[3]From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 t="e">
        <f>'[3]From Apr 2018'!$DW$10</f>
        <v>#REF!</v>
      </c>
      <c r="Y930" s="15" t="e">
        <f t="shared" si="166"/>
        <v>#REF!</v>
      </c>
      <c r="Z930" s="66" t="e">
        <f>'[3]From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 t="e">
        <f>'[3]From Apr 2018'!$DX$10</f>
        <v>#REF!</v>
      </c>
      <c r="Y931" s="15" t="e">
        <f t="shared" si="166"/>
        <v>#REF!</v>
      </c>
      <c r="Z931" s="66" t="e">
        <f>'[3]From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 t="e">
        <f>'[3]From Apr 2018'!$DY$10</f>
        <v>#REF!</v>
      </c>
      <c r="Y932" s="15" t="e">
        <f t="shared" si="166"/>
        <v>#REF!</v>
      </c>
      <c r="Z932" s="66" t="e">
        <f>'[3]From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 t="e">
        <f>'[3]From Apr 2018'!$DZ$10</f>
        <v>#REF!</v>
      </c>
      <c r="Y933" s="15" t="e">
        <f t="shared" si="166"/>
        <v>#REF!</v>
      </c>
      <c r="Z933" s="66" t="e">
        <f>'[3]From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 t="e">
        <f>'[3]From Apr 2018'!$EA$10</f>
        <v>#REF!</v>
      </c>
      <c r="Y934" s="15" t="e">
        <f t="shared" si="166"/>
        <v>#REF!</v>
      </c>
      <c r="Z934" s="66" t="e">
        <f>'[3]From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 t="e">
        <f>'[3]From Apr 2018'!$EB$10</f>
        <v>#REF!</v>
      </c>
      <c r="Y935" s="15" t="e">
        <f t="shared" si="166"/>
        <v>#REF!</v>
      </c>
      <c r="Z935" s="66" t="e">
        <f>'[3]From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 t="e">
        <f>'[3]From Apr 2018'!$EC$10</f>
        <v>#REF!</v>
      </c>
      <c r="Y936" s="15" t="e">
        <f t="shared" ref="Y936:Y942" si="176">(X936/X883)-1</f>
        <v>#REF!</v>
      </c>
      <c r="Z936" s="66" t="e">
        <f>'[3]From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 t="e">
        <f>'[3]From Apr 2018'!$ED$10</f>
        <v>#REF!</v>
      </c>
      <c r="Y937" s="15" t="e">
        <f t="shared" si="176"/>
        <v>#REF!</v>
      </c>
      <c r="Z937" s="66" t="e">
        <f>'[3]From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 t="e">
        <f>'[3]From Apr 2018'!$EE$10</f>
        <v>#REF!</v>
      </c>
      <c r="Y938" s="15" t="e">
        <f t="shared" si="176"/>
        <v>#REF!</v>
      </c>
      <c r="Z938" s="66" t="e">
        <f>'[3]From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 t="e">
        <f>'[3]From Apr 2018'!$EF$10</f>
        <v>#REF!</v>
      </c>
      <c r="Y939" s="15" t="e">
        <f t="shared" si="176"/>
        <v>#REF!</v>
      </c>
      <c r="Z939" s="66" t="e">
        <f>'[3]From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 t="e">
        <f>'[3]From Apr 2018'!$EG$10</f>
        <v>#REF!</v>
      </c>
      <c r="Y940" s="15" t="e">
        <f t="shared" si="176"/>
        <v>#REF!</v>
      </c>
      <c r="Z940" s="66" t="e">
        <f>'[3]From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 t="e">
        <f>'[3]From Apr 2018'!$EH$10</f>
        <v>#REF!</v>
      </c>
      <c r="Y941" s="15" t="e">
        <f t="shared" si="176"/>
        <v>#REF!</v>
      </c>
      <c r="Z941" s="66" t="e">
        <f>'[3]From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 t="e">
        <f>'[3]From Apr 2018'!$EI$10</f>
        <v>#REF!</v>
      </c>
      <c r="Y942" s="15" t="e">
        <f t="shared" si="176"/>
        <v>#REF!</v>
      </c>
      <c r="Z942" s="66" t="e">
        <f>'[3]From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 t="e">
        <f>'[3]From Apr 2018'!$EJ$10</f>
        <v>#REF!</v>
      </c>
      <c r="Y943" s="15" t="e">
        <f t="shared" ref="Y943:Y949" si="186">(X943/X890)-1</f>
        <v>#REF!</v>
      </c>
      <c r="Z943" s="66" t="e">
        <f>'[3]From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 t="e">
        <f>'[3]From Apr 2018'!$EK$10</f>
        <v>#REF!</v>
      </c>
      <c r="Y944" s="15" t="e">
        <f t="shared" si="186"/>
        <v>#REF!</v>
      </c>
      <c r="Z944" s="66" t="e">
        <f>'[3]From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 t="e">
        <f>'[3]From Apr 2018'!$EL$10</f>
        <v>#REF!</v>
      </c>
      <c r="Y945" s="15" t="e">
        <f t="shared" si="186"/>
        <v>#REF!</v>
      </c>
      <c r="Z945" s="66" t="e">
        <f>'[3]From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 t="e">
        <f>'[3]From Apr 2018'!$EM$10</f>
        <v>#REF!</v>
      </c>
      <c r="Y946" s="15" t="e">
        <f t="shared" si="186"/>
        <v>#REF!</v>
      </c>
      <c r="Z946" s="66" t="e">
        <f>'[3]From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 t="e">
        <f>'[3]From Apr 2018'!$EN$10</f>
        <v>#REF!</v>
      </c>
      <c r="Y947" s="15" t="e">
        <f t="shared" si="186"/>
        <v>#REF!</v>
      </c>
      <c r="Z947" s="66" t="e">
        <f>'[3]From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 t="e">
        <f>'[3]From Apr 2018'!$EO$10</f>
        <v>#REF!</v>
      </c>
      <c r="Y948" s="15" t="e">
        <f t="shared" si="186"/>
        <v>#REF!</v>
      </c>
      <c r="Z948" s="66" t="e">
        <f>'[3]From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 t="e">
        <f>'[3]From Apr 2018'!$EP$10</f>
        <v>#REF!</v>
      </c>
      <c r="Y949" s="15" t="e">
        <f t="shared" si="186"/>
        <v>#REF!</v>
      </c>
      <c r="Z949" s="66" t="e">
        <f>'[3]From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 t="e">
        <f>'[3]From Apr 2018'!$EQ$10</f>
        <v>#REF!</v>
      </c>
      <c r="Y950" s="15" t="e">
        <f t="shared" ref="Y950:Y956" si="196">(X950/X897)-1</f>
        <v>#REF!</v>
      </c>
      <c r="Z950" s="66" t="e">
        <f>'[3]From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 t="e">
        <f>'[3]From Apr 2018'!$ER$10</f>
        <v>#REF!</v>
      </c>
      <c r="Y951" s="15" t="e">
        <f t="shared" si="196"/>
        <v>#REF!</v>
      </c>
      <c r="Z951" s="66" t="e">
        <f>'[3]From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 t="e">
        <f>'[3]From Apr 2018'!$ES$10</f>
        <v>#REF!</v>
      </c>
      <c r="Y952" s="15" t="e">
        <f t="shared" si="196"/>
        <v>#REF!</v>
      </c>
      <c r="Z952" s="66" t="e">
        <f>'[3]From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 t="e">
        <f>'[3]From Apr 2018'!$ET$10</f>
        <v>#REF!</v>
      </c>
      <c r="Y953" s="15" t="e">
        <f t="shared" si="196"/>
        <v>#REF!</v>
      </c>
      <c r="Z953" s="66" t="e">
        <f>'[3]From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 t="e">
        <f>'[3]From Apr 2018'!$EU$10</f>
        <v>#REF!</v>
      </c>
      <c r="Y954" s="15" t="e">
        <f t="shared" si="196"/>
        <v>#REF!</v>
      </c>
      <c r="Z954" s="66" t="e">
        <f>'[3]From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 t="e">
        <f>'[3]From Apr 2018'!$EV$10</f>
        <v>#REF!</v>
      </c>
      <c r="Y955" s="15" t="e">
        <f t="shared" si="196"/>
        <v>#REF!</v>
      </c>
      <c r="Z955" s="66" t="e">
        <f>'[3]From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 t="e">
        <f>'[3]From Apr 2018'!$EW$10</f>
        <v>#REF!</v>
      </c>
      <c r="Y956" s="15" t="e">
        <f t="shared" si="196"/>
        <v>#REF!</v>
      </c>
      <c r="Z956" s="66" t="e">
        <f>'[3]From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 t="e">
        <f>'[3]From Apr 2018'!$EX$10</f>
        <v>#REF!</v>
      </c>
      <c r="Y957" s="15" t="e">
        <f t="shared" ref="Y957:Y963" si="206">(X957/X904)-1</f>
        <v>#REF!</v>
      </c>
      <c r="Z957" s="66" t="e">
        <f>'[3]From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 t="e">
        <f>'[3]From Apr 2018'!$EY$10</f>
        <v>#REF!</v>
      </c>
      <c r="Y958" s="15" t="e">
        <f t="shared" si="206"/>
        <v>#REF!</v>
      </c>
      <c r="Z958" s="66" t="e">
        <f>'[3]From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 t="e">
        <f>'[3]From Apr 2018'!$EZ$10</f>
        <v>#REF!</v>
      </c>
      <c r="Y959" s="15" t="e">
        <f t="shared" si="206"/>
        <v>#REF!</v>
      </c>
      <c r="Z959" s="66" t="e">
        <f>'[3]From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 t="e">
        <f>'[3]From Apr 2018'!$FA$10</f>
        <v>#REF!</v>
      </c>
      <c r="Y960" s="15" t="e">
        <f t="shared" si="206"/>
        <v>#REF!</v>
      </c>
      <c r="Z960" s="66" t="e">
        <f>'[3]From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 t="e">
        <f>'[3]From Apr 2018'!$FB$10</f>
        <v>#REF!</v>
      </c>
      <c r="Y961" s="15" t="e">
        <f t="shared" si="206"/>
        <v>#REF!</v>
      </c>
      <c r="Z961" s="66" t="e">
        <f>'[3]From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 t="e">
        <f>'[3]From Apr 2018'!$FC$10</f>
        <v>#REF!</v>
      </c>
      <c r="Y962" s="15" t="e">
        <f t="shared" si="206"/>
        <v>#REF!</v>
      </c>
      <c r="Z962" s="66" t="e">
        <f>'[3]From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 t="e">
        <f>'[3]From Apr 2018'!$FD$10</f>
        <v>#REF!</v>
      </c>
      <c r="Y963" s="15" t="e">
        <f t="shared" si="206"/>
        <v>#REF!</v>
      </c>
      <c r="Z963" s="66" t="e">
        <f>'[3]From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 t="e">
        <f>'[3]From Apr 2018'!$FE$10</f>
        <v>#REF!</v>
      </c>
      <c r="Y964" s="15" t="e">
        <f t="shared" ref="Y964:Y970" si="219">(X964/X911)-1</f>
        <v>#REF!</v>
      </c>
      <c r="Z964" s="66" t="e">
        <f>'[3]From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 t="e">
        <f>'[3]From Apr 2018'!$FF$10</f>
        <v>#REF!</v>
      </c>
      <c r="Y965" s="15" t="e">
        <f t="shared" si="219"/>
        <v>#REF!</v>
      </c>
      <c r="Z965" s="66" t="e">
        <f>'[3]From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 t="e">
        <f>'[3]From Apr 2018'!$FG$10</f>
        <v>#REF!</v>
      </c>
      <c r="Y966" s="15" t="e">
        <f t="shared" si="219"/>
        <v>#REF!</v>
      </c>
      <c r="Z966" s="66" t="e">
        <f>'[3]From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 t="e">
        <f>'[3]From Apr 2018'!$FH$10</f>
        <v>#REF!</v>
      </c>
      <c r="Y967" s="15" t="e">
        <f t="shared" si="219"/>
        <v>#REF!</v>
      </c>
      <c r="Z967" s="66" t="e">
        <f>'[3]From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 t="e">
        <f>'[3]From Apr 2018'!$FI$10</f>
        <v>#REF!</v>
      </c>
      <c r="Y968" s="15" t="e">
        <f t="shared" si="219"/>
        <v>#REF!</v>
      </c>
      <c r="Z968" s="66" t="e">
        <f>'[3]From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 t="e">
        <f>'[3]From Apr 2018'!$FJ$10</f>
        <v>#REF!</v>
      </c>
      <c r="Y969" s="15" t="e">
        <f t="shared" si="219"/>
        <v>#REF!</v>
      </c>
      <c r="Z969" s="66" t="e">
        <f>'[3]From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 t="e">
        <f>'[3]From Apr 2018'!$FK$10</f>
        <v>#REF!</v>
      </c>
      <c r="Y970" s="15" t="e">
        <f t="shared" si="219"/>
        <v>#REF!</v>
      </c>
      <c r="Z970" s="66" t="e">
        <f>'[3]From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 t="e">
        <f>'[3]From Apr 2018'!$FL$10</f>
        <v>#REF!</v>
      </c>
      <c r="Y971" s="15" t="e">
        <f t="shared" ref="Y971:Y977" si="237">(X971/X918)-1</f>
        <v>#REF!</v>
      </c>
      <c r="Z971" s="66" t="e">
        <f>'[3]From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 t="e">
        <f>'[3]From Apr 2018'!$FM$10</f>
        <v>#REF!</v>
      </c>
      <c r="Y972" s="15" t="e">
        <f t="shared" si="237"/>
        <v>#REF!</v>
      </c>
      <c r="Z972" s="66" t="e">
        <f>'[3]From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 t="e">
        <f>'[3]From Apr 2018'!$FN$10</f>
        <v>#REF!</v>
      </c>
      <c r="Y973" s="15" t="e">
        <f t="shared" si="237"/>
        <v>#REF!</v>
      </c>
      <c r="Z973" s="66" t="e">
        <f>'[3]From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 t="e">
        <f>'[3]From Apr 2018'!$FO$10</f>
        <v>#REF!</v>
      </c>
      <c r="Y974" s="15" t="e">
        <f t="shared" si="237"/>
        <v>#REF!</v>
      </c>
      <c r="Z974" s="66" t="e">
        <f>'[3]From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 t="e">
        <f>'[3]From Apr 2018'!$FP$10</f>
        <v>#REF!</v>
      </c>
      <c r="Y975" s="15" t="e">
        <f t="shared" si="237"/>
        <v>#REF!</v>
      </c>
      <c r="Z975" s="66" t="e">
        <f>'[3]From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 t="e">
        <f>'[3]From Apr 2018'!$FQ$10</f>
        <v>#REF!</v>
      </c>
      <c r="Y976" s="15" t="e">
        <f t="shared" si="237"/>
        <v>#REF!</v>
      </c>
      <c r="Z976" s="66" t="e">
        <f>'[3]From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 t="e">
        <f>'[3]From Apr 2018'!$FR$10</f>
        <v>#REF!</v>
      </c>
      <c r="Y977" s="15" t="e">
        <f t="shared" si="237"/>
        <v>#REF!</v>
      </c>
      <c r="Z977" s="66" t="e">
        <f>'[3]From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 t="e">
        <f>'[3]From Apr 2018'!$FS$10</f>
        <v>#REF!</v>
      </c>
      <c r="Y978" s="15" t="e">
        <f t="shared" ref="Y978:Y983" si="248">(X978/X925)-1</f>
        <v>#REF!</v>
      </c>
      <c r="Z978" s="66" t="e">
        <f>'[3]From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 t="e">
        <f>'[3]From Apr 2018'!$FT$10</f>
        <v>#REF!</v>
      </c>
      <c r="Y979" s="15" t="e">
        <f t="shared" si="248"/>
        <v>#REF!</v>
      </c>
      <c r="Z979" s="66" t="e">
        <f>'[3]From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 t="e">
        <f>'[3]From Apr 2018'!$FU$10</f>
        <v>#REF!</v>
      </c>
      <c r="Y980" s="15" t="e">
        <f t="shared" si="248"/>
        <v>#REF!</v>
      </c>
      <c r="Z980" s="66" t="e">
        <f>'[3]From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 t="e">
        <f>'[3]From Apr 2018'!$FV$10</f>
        <v>#REF!</v>
      </c>
      <c r="Y981" s="15" t="e">
        <f t="shared" si="248"/>
        <v>#REF!</v>
      </c>
      <c r="Z981" s="66" t="e">
        <f>'[3]From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 t="e">
        <f>'[3]From Apr 2018'!$FW$10</f>
        <v>#REF!</v>
      </c>
      <c r="Y982" s="15" t="e">
        <f t="shared" si="248"/>
        <v>#REF!</v>
      </c>
      <c r="Z982" s="66" t="e">
        <f>'[3]From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 t="e">
        <f>'[3]From Apr 2018'!$FX$10</f>
        <v>#REF!</v>
      </c>
      <c r="Y983" s="15" t="e">
        <f t="shared" si="248"/>
        <v>#REF!</v>
      </c>
      <c r="Z983" s="66" t="e">
        <f>'[3]From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 t="e">
        <f>'[3]From Apr 2018'!$FY$10</f>
        <v>#REF!</v>
      </c>
      <c r="Y984" s="15" t="e">
        <f t="shared" ref="Y984:Y990" si="258">(X984/X931)-1</f>
        <v>#REF!</v>
      </c>
      <c r="Z984" s="66" t="e">
        <f>'[3]From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 t="e">
        <f>'[3]From Apr 2018'!$FZ$10</f>
        <v>#REF!</v>
      </c>
      <c r="Y985" s="15" t="e">
        <f t="shared" si="258"/>
        <v>#REF!</v>
      </c>
      <c r="Z985" s="66" t="e">
        <f>'[3]From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 t="e">
        <f>'[3]From Apr 2018'!$GA$10</f>
        <v>#REF!</v>
      </c>
      <c r="Y986" s="15" t="e">
        <f t="shared" si="258"/>
        <v>#REF!</v>
      </c>
      <c r="Z986" s="66" t="e">
        <f>'[3]From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 t="e">
        <f>'[3]From Apr 2018'!$GB$10</f>
        <v>#REF!</v>
      </c>
      <c r="Y987" s="15" t="e">
        <f t="shared" si="258"/>
        <v>#REF!</v>
      </c>
      <c r="Z987" s="66" t="e">
        <f>'[3]From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 t="e">
        <f>'[3]From Apr 2018'!$GC$10</f>
        <v>#REF!</v>
      </c>
      <c r="Y988" s="15" t="e">
        <f t="shared" si="258"/>
        <v>#REF!</v>
      </c>
      <c r="Z988" s="66" t="e">
        <f>'[3]From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 t="e">
        <f>'[3]From Apr 2018'!$GD$10</f>
        <v>#REF!</v>
      </c>
      <c r="Y989" s="15" t="e">
        <f t="shared" si="258"/>
        <v>#REF!</v>
      </c>
      <c r="Z989" s="66" t="e">
        <f>'[3]From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 t="e">
        <f>'[3]From Apr 2018'!$GE$10</f>
        <v>#REF!</v>
      </c>
      <c r="Y990" s="15" t="e">
        <f t="shared" si="258"/>
        <v>#REF!</v>
      </c>
      <c r="Z990" s="66" t="e">
        <f>'[3]From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 t="e">
        <f>'[3]From Apr 2018'!$GF$10</f>
        <v>#REF!</v>
      </c>
      <c r="Y991" s="15" t="e">
        <f t="shared" ref="Y991:Y996" si="268">(X991/X938)-1</f>
        <v>#REF!</v>
      </c>
      <c r="Z991" s="66" t="e">
        <f>'[3]From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 t="e">
        <f>'[3]From Apr 2018'!$GG$10</f>
        <v>#REF!</v>
      </c>
      <c r="Y992" s="15" t="e">
        <f t="shared" si="268"/>
        <v>#REF!</v>
      </c>
      <c r="Z992" s="66" t="e">
        <f>'[3]From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 t="e">
        <f>'[3]From Apr 2018'!$GH$10</f>
        <v>#REF!</v>
      </c>
      <c r="Y993" s="15" t="e">
        <f t="shared" si="268"/>
        <v>#REF!</v>
      </c>
      <c r="Z993" s="66" t="e">
        <f>'[3]From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 t="e">
        <f>'[3]From Apr 2018'!$GI$10</f>
        <v>#REF!</v>
      </c>
      <c r="Y994" s="15" t="e">
        <f t="shared" si="268"/>
        <v>#REF!</v>
      </c>
      <c r="Z994" s="66" t="e">
        <f>'[3]From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 t="e">
        <f>'[3]From Apr 2018'!$GJ$10</f>
        <v>#REF!</v>
      </c>
      <c r="Y995" s="15" t="e">
        <f t="shared" si="268"/>
        <v>#REF!</v>
      </c>
      <c r="Z995" s="66" t="e">
        <f>'[3]From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 t="e">
        <f>'[3]From Apr 2018'!$GK$10</f>
        <v>#REF!</v>
      </c>
      <c r="Y996" s="15" t="e">
        <f t="shared" si="268"/>
        <v>#REF!</v>
      </c>
      <c r="Z996" s="66" t="e">
        <f>'[3]From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 t="e">
        <f>'[3]From Apr 2018'!$GL$10</f>
        <v>#REF!</v>
      </c>
      <c r="Y997" s="15" t="e">
        <f t="shared" ref="Y997:Y1002" si="278">(X997/X944)-1</f>
        <v>#REF!</v>
      </c>
      <c r="Z997" s="66" t="e">
        <f>'[3]From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 t="e">
        <f>'[3]From Apr 2018'!$GM$10</f>
        <v>#REF!</v>
      </c>
      <c r="Y998" s="15" t="e">
        <f t="shared" si="278"/>
        <v>#REF!</v>
      </c>
      <c r="Z998" s="66" t="e">
        <f>'[3]From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 t="e">
        <f>'[3]From Apr 2018'!$GN$10</f>
        <v>#REF!</v>
      </c>
      <c r="Y999" s="15" t="e">
        <f t="shared" si="278"/>
        <v>#REF!</v>
      </c>
      <c r="Z999" s="66" t="e">
        <f>'[3]From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 t="e">
        <f>'[3]From Apr 2018'!$GO$10</f>
        <v>#REF!</v>
      </c>
      <c r="Y1000" s="15" t="e">
        <f t="shared" si="278"/>
        <v>#REF!</v>
      </c>
      <c r="Z1000" s="66" t="e">
        <f>'[3]From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 t="e">
        <f>'[3]From Apr 2018'!$GP$10</f>
        <v>#REF!</v>
      </c>
      <c r="Y1001" s="15" t="e">
        <f t="shared" si="278"/>
        <v>#REF!</v>
      </c>
      <c r="Z1001" s="66" t="e">
        <f>'[3]From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 t="e">
        <f>'[3]From Apr 2018'!$GQ$10</f>
        <v>#REF!</v>
      </c>
      <c r="Y1002" s="15" t="e">
        <f t="shared" si="278"/>
        <v>#REF!</v>
      </c>
      <c r="Z1002" s="66" t="e">
        <f>'[3]From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 t="e">
        <f>'[3]From Apr 2018'!$GR$10</f>
        <v>#REF!</v>
      </c>
      <c r="Y1003" s="15" t="e">
        <f t="shared" ref="Y1003:Y1008" si="288">(X1003/X950)-1</f>
        <v>#REF!</v>
      </c>
      <c r="Z1003" s="66" t="e">
        <f>'[3]From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 t="e">
        <f>'[3]From Apr 2018'!$GS$10</f>
        <v>#REF!</v>
      </c>
      <c r="Y1004" s="15" t="e">
        <f t="shared" si="288"/>
        <v>#REF!</v>
      </c>
      <c r="Z1004" s="66" t="e">
        <f>'[3]From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 t="e">
        <f>'[3]From Apr 2018'!$GT$10</f>
        <v>#REF!</v>
      </c>
      <c r="Y1005" s="15" t="e">
        <f t="shared" si="288"/>
        <v>#REF!</v>
      </c>
      <c r="Z1005" s="66" t="e">
        <f>'[3]From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 t="e">
        <f>'[3]From Apr 2018'!$GU$10</f>
        <v>#REF!</v>
      </c>
      <c r="Y1006" s="15" t="e">
        <f t="shared" si="288"/>
        <v>#REF!</v>
      </c>
      <c r="Z1006" s="66" t="e">
        <f>'[3]From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 t="e">
        <f>'[3]From Apr 2018'!$GV$10</f>
        <v>#REF!</v>
      </c>
      <c r="Y1007" s="15" t="e">
        <f t="shared" si="288"/>
        <v>#REF!</v>
      </c>
      <c r="Z1007" s="66" t="e">
        <f>'[3]From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 t="e">
        <f>'[3]From Apr 2018'!$GW$10</f>
        <v>#REF!</v>
      </c>
      <c r="Y1008" s="15" t="e">
        <f t="shared" si="288"/>
        <v>#REF!</v>
      </c>
      <c r="Z1008" s="66" t="e">
        <f>'[3]From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 t="e">
        <f>'[3]From Apr 2018'!$GX$10</f>
        <v>#REF!</v>
      </c>
      <c r="Y1009" s="15" t="e">
        <f t="shared" ref="Y1009:Y1015" si="296">(X1009/X956)-1</f>
        <v>#REF!</v>
      </c>
      <c r="Z1009" s="66" t="e">
        <f>'[3]From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 t="e">
        <f>'[3]From Apr 2018'!$GY$10</f>
        <v>#REF!</v>
      </c>
      <c r="Y1010" s="15" t="e">
        <f t="shared" si="296"/>
        <v>#REF!</v>
      </c>
      <c r="Z1010" s="66" t="e">
        <f>'[3]From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 t="e">
        <f>'[3]From Apr 2018'!$GZ$10</f>
        <v>#REF!</v>
      </c>
      <c r="Y1011" s="15" t="e">
        <f t="shared" si="296"/>
        <v>#REF!</v>
      </c>
      <c r="Z1011" s="66" t="e">
        <f>'[3]From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 t="e">
        <f>'[3]From Apr 2018'!$HA$10</f>
        <v>#REF!</v>
      </c>
      <c r="Y1012" s="15" t="e">
        <f t="shared" si="296"/>
        <v>#REF!</v>
      </c>
      <c r="Z1012" s="66" t="e">
        <f>'[3]From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 t="e">
        <f>'[3]From Apr 2018'!$HB$10</f>
        <v>#REF!</v>
      </c>
      <c r="Y1013" s="15" t="e">
        <f t="shared" si="296"/>
        <v>#REF!</v>
      </c>
      <c r="Z1013" s="66" t="e">
        <f>'[3]From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 t="e">
        <f>'[3]From Apr 2018'!$HC$10</f>
        <v>#REF!</v>
      </c>
      <c r="Y1014" s="15" t="e">
        <f t="shared" si="296"/>
        <v>#REF!</v>
      </c>
      <c r="Z1014" s="66" t="e">
        <f>'[3]From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 t="e">
        <f>'[3]From Apr 2018'!$HD$10</f>
        <v>#REF!</v>
      </c>
      <c r="Y1015" s="15" t="e">
        <f t="shared" si="296"/>
        <v>#REF!</v>
      </c>
      <c r="Z1015" s="66" t="e">
        <f>'[3]From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 t="e">
        <f>'[3]From Apr 2018'!$HE$10</f>
        <v>#REF!</v>
      </c>
      <c r="Y1016" s="15" t="e">
        <f t="shared" ref="Y1016:Y1022" si="306">(X1016/X963)-1</f>
        <v>#REF!</v>
      </c>
      <c r="Z1016" s="66" t="e">
        <f>'[3]From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 t="e">
        <f>'[3]From Apr 2018'!$HF$10</f>
        <v>#REF!</v>
      </c>
      <c r="Y1017" s="15" t="e">
        <f t="shared" si="306"/>
        <v>#REF!</v>
      </c>
      <c r="Z1017" s="66" t="e">
        <f>'[3]From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 t="e">
        <f>'[3]From Apr 2018'!$HG$10</f>
        <v>#REF!</v>
      </c>
      <c r="Y1018" s="15" t="e">
        <f t="shared" si="306"/>
        <v>#REF!</v>
      </c>
      <c r="Z1018" s="66" t="e">
        <f>'[3]From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 t="e">
        <f>'[3]From Apr 2018'!$HH$10</f>
        <v>#REF!</v>
      </c>
      <c r="Y1019" s="15" t="e">
        <f t="shared" si="306"/>
        <v>#REF!</v>
      </c>
      <c r="Z1019" s="66" t="e">
        <f>'[3]From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 t="e">
        <f>'[3]From Apr 2018'!$HI$10</f>
        <v>#REF!</v>
      </c>
      <c r="Y1020" s="15" t="e">
        <f t="shared" si="306"/>
        <v>#REF!</v>
      </c>
      <c r="Z1020" s="66" t="e">
        <f>'[3]From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 t="e">
        <f>'[3]From Apr 2018'!$HJ$10</f>
        <v>#REF!</v>
      </c>
      <c r="Y1021" s="15" t="e">
        <f t="shared" si="306"/>
        <v>#REF!</v>
      </c>
      <c r="Z1021" s="66" t="e">
        <f>'[3]From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 t="e">
        <f>'[3]From Apr 2018'!$IO$10</f>
        <v>#REF!</v>
      </c>
      <c r="Y1022" s="15" t="e">
        <f t="shared" si="306"/>
        <v>#REF!</v>
      </c>
      <c r="Z1022" s="66" t="e">
        <f>'[3]From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 t="e">
        <f>'[3]From Apr 2018'!$HL$10</f>
        <v>#REF!</v>
      </c>
      <c r="Y1023" s="15" t="e">
        <f t="shared" ref="Y1023:Y1029" si="316">(X1023/X970)-1</f>
        <v>#REF!</v>
      </c>
      <c r="Z1023" s="66" t="e">
        <f>'[3]From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 t="e">
        <f>'[3]From Apr 2018'!$HM$10</f>
        <v>#REF!</v>
      </c>
      <c r="Y1024" s="15" t="e">
        <f t="shared" si="316"/>
        <v>#REF!</v>
      </c>
      <c r="Z1024" s="66" t="e">
        <f>'[3]From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 t="e">
        <f>'[3]From Apr 2018'!$HN$10</f>
        <v>#REF!</v>
      </c>
      <c r="Y1025" s="15" t="e">
        <f t="shared" si="316"/>
        <v>#REF!</v>
      </c>
      <c r="Z1025" s="66" t="e">
        <f>'[3]From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 t="e">
        <f>'[3]From Apr 2018'!$HO$10</f>
        <v>#REF!</v>
      </c>
      <c r="Y1026" s="15" t="e">
        <f t="shared" si="316"/>
        <v>#REF!</v>
      </c>
      <c r="Z1026" s="66" t="e">
        <f>'[3]From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 t="e">
        <f>'[3]From Apr 2018'!$HP$10</f>
        <v>#REF!</v>
      </c>
      <c r="Y1027" s="15" t="e">
        <f t="shared" si="316"/>
        <v>#REF!</v>
      </c>
      <c r="Z1027" s="66" t="e">
        <f>'[3]From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 t="e">
        <f>'[3]From Apr 2018'!$HQ$10</f>
        <v>#REF!</v>
      </c>
      <c r="Y1028" s="15" t="e">
        <f t="shared" si="316"/>
        <v>#REF!</v>
      </c>
      <c r="Z1028" s="66" t="e">
        <f>'[3]From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 t="e">
        <f>'[3]From Apr 2018'!$HR$10</f>
        <v>#REF!</v>
      </c>
      <c r="Y1029" s="15" t="e">
        <f t="shared" si="316"/>
        <v>#REF!</v>
      </c>
      <c r="Z1029" s="66" t="e">
        <f>'[3]From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 t="e">
        <f>'[3]From Apr 2018'!$HS$10</f>
        <v>#REF!</v>
      </c>
      <c r="Y1030" s="15" t="e">
        <f t="shared" ref="Y1030:Y1036" si="326">(X1030/X977)-1</f>
        <v>#REF!</v>
      </c>
      <c r="Z1030" s="66" t="e">
        <f>'[3]From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 t="e">
        <f>'[3]From Apr 2018'!$HT$10</f>
        <v>#REF!</v>
      </c>
      <c r="Y1031" s="15" t="e">
        <f t="shared" si="326"/>
        <v>#REF!</v>
      </c>
      <c r="Z1031" s="66" t="e">
        <f>'[3]From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 t="e">
        <f>'[3]From Apr 2018'!$HU$10</f>
        <v>#REF!</v>
      </c>
      <c r="Y1032" s="15" t="e">
        <f t="shared" si="326"/>
        <v>#REF!</v>
      </c>
      <c r="Z1032" s="66" t="e">
        <f>'[3]From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 t="e">
        <f>'[3]From Apr 2018'!$HV$10</f>
        <v>#REF!</v>
      </c>
      <c r="Y1033" s="15" t="e">
        <f t="shared" si="326"/>
        <v>#REF!</v>
      </c>
      <c r="Z1033" s="66" t="e">
        <f>'[3]From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 t="e">
        <f>'[3]From Apr 2018'!$HW$10</f>
        <v>#REF!</v>
      </c>
      <c r="Y1034" s="15" t="e">
        <f t="shared" si="326"/>
        <v>#REF!</v>
      </c>
      <c r="Z1034" s="66" t="e">
        <f>'[3]From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 t="e">
        <f>'[3]From Apr 2018'!$HX$10</f>
        <v>#REF!</v>
      </c>
      <c r="Y1035" s="15" t="e">
        <f t="shared" si="326"/>
        <v>#REF!</v>
      </c>
      <c r="Z1035" s="66" t="e">
        <f>'[3]From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 t="e">
        <f>'[3]From Apr 2018'!$HY$10</f>
        <v>#REF!</v>
      </c>
      <c r="Y1036" s="15" t="e">
        <f t="shared" si="326"/>
        <v>#REF!</v>
      </c>
      <c r="Z1036" s="66" t="e">
        <f>'[3]From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 t="e">
        <f>'[3]From Apr 2018'!$HZ$10</f>
        <v>#REF!</v>
      </c>
      <c r="Y1037" s="15" t="e">
        <f t="shared" ref="Y1037:Y1043" si="336">(X1037/X984)-1</f>
        <v>#REF!</v>
      </c>
      <c r="Z1037" s="66" t="e">
        <f>'[3]From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 t="e">
        <f>'[3]From Apr 2018'!$IA$10</f>
        <v>#REF!</v>
      </c>
      <c r="Y1038" s="15" t="e">
        <f t="shared" si="336"/>
        <v>#REF!</v>
      </c>
      <c r="Z1038" s="66" t="e">
        <f>'[3]From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 t="e">
        <f>'[3]From Apr 2018'!$IB$10</f>
        <v>#REF!</v>
      </c>
      <c r="Y1039" s="15" t="e">
        <f t="shared" si="336"/>
        <v>#REF!</v>
      </c>
      <c r="Z1039" s="66" t="e">
        <f>'[3]From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 t="e">
        <f>'[3]From Apr 2018'!$IC$10</f>
        <v>#REF!</v>
      </c>
      <c r="Y1040" s="15" t="e">
        <f t="shared" si="336"/>
        <v>#REF!</v>
      </c>
      <c r="Z1040" s="66" t="e">
        <f>'[3]From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 t="e">
        <f>'[3]From Apr 2018'!$ID$10</f>
        <v>#REF!</v>
      </c>
      <c r="Y1041" s="15" t="e">
        <f t="shared" si="336"/>
        <v>#REF!</v>
      </c>
      <c r="Z1041" s="66" t="e">
        <f>'[3]From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 t="e">
        <f>'[3]From Apr 2018'!$IE$10</f>
        <v>#REF!</v>
      </c>
      <c r="Y1042" s="15" t="e">
        <f t="shared" si="336"/>
        <v>#REF!</v>
      </c>
      <c r="Z1042" s="66" t="e">
        <f>'[3]From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 t="e">
        <f>'[3]From Apr 2018'!$IF$10</f>
        <v>#REF!</v>
      </c>
      <c r="Y1043" s="15" t="e">
        <f t="shared" si="336"/>
        <v>#REF!</v>
      </c>
      <c r="Z1043" s="66" t="e">
        <f>'[3]From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 t="e">
        <f>'[3]From Apr 2018'!$IG$10</f>
        <v>#REF!</v>
      </c>
      <c r="Y1044" s="15" t="e">
        <f t="shared" ref="Y1044:Y1054" si="348">(X1044/X991)-1</f>
        <v>#REF!</v>
      </c>
      <c r="Z1044" s="66" t="e">
        <f>'[3]From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 t="e">
        <f>'[3]From Apr 2018'!$IH$10</f>
        <v>#REF!</v>
      </c>
      <c r="Y1045" s="15" t="e">
        <f t="shared" si="348"/>
        <v>#REF!</v>
      </c>
      <c r="Z1045" s="66" t="e">
        <f>'[3]From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 t="e">
        <f>'[3]From Apr 2018'!$II$10</f>
        <v>#REF!</v>
      </c>
      <c r="Y1046" s="15" t="e">
        <f t="shared" si="348"/>
        <v>#REF!</v>
      </c>
      <c r="Z1046" s="66" t="e">
        <f>'[3]From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 t="e">
        <f>'[3]From Apr 2018'!$IJ$10</f>
        <v>#REF!</v>
      </c>
      <c r="Y1047" s="15" t="e">
        <f t="shared" si="348"/>
        <v>#REF!</v>
      </c>
      <c r="Z1047" s="66" t="e">
        <f>'[3]From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 t="e">
        <f>'[3]From Apr 2018'!$IK$10</f>
        <v>#REF!</v>
      </c>
      <c r="Y1048" s="15" t="e">
        <f t="shared" si="348"/>
        <v>#REF!</v>
      </c>
      <c r="Z1048" s="66" t="e">
        <f>'[3]From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 t="e">
        <f>'[3]From Apr 2018'!$IL$10</f>
        <v>#REF!</v>
      </c>
      <c r="Y1049" s="15" t="e">
        <f t="shared" si="348"/>
        <v>#REF!</v>
      </c>
      <c r="Z1049" s="66" t="e">
        <f>'[3]From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 t="e">
        <f>'[3]From Apr 2018'!$IM$10</f>
        <v>#REF!</v>
      </c>
      <c r="Y1050" s="15" t="e">
        <f t="shared" si="348"/>
        <v>#REF!</v>
      </c>
      <c r="Z1050" s="66" t="e">
        <f>'[3]From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 t="e">
        <f>'[3]From Apr 2018'!$IN$10</f>
        <v>#REF!</v>
      </c>
      <c r="Y1051" s="15" t="e">
        <f t="shared" si="348"/>
        <v>#REF!</v>
      </c>
      <c r="Z1051" s="66" t="e">
        <f>'[3]From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 t="e">
        <f>'[3]From Apr 2018'!$IO$10</f>
        <v>#REF!</v>
      </c>
      <c r="Y1052" s="15" t="e">
        <f t="shared" si="348"/>
        <v>#REF!</v>
      </c>
      <c r="Z1052" s="66" t="e">
        <f>'[3]From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 t="e">
        <f>'[3]From Apr 2018'!$IP$10</f>
        <v>#REF!</v>
      </c>
      <c r="Y1053" s="15" t="e">
        <f t="shared" si="348"/>
        <v>#REF!</v>
      </c>
      <c r="Z1053" s="66" t="e">
        <f>'[3]From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 t="e">
        <f>'[3]From Apr 2018'!$IQ$10</f>
        <v>#REF!</v>
      </c>
      <c r="Y1054" s="15" t="e">
        <f t="shared" si="348"/>
        <v>#REF!</v>
      </c>
      <c r="Z1054" s="66" t="e">
        <f>'[3]From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 t="e">
        <f>'[3]From Apr 2018'!$IR$10</f>
        <v>#REF!</v>
      </c>
      <c r="Y1055" s="15" t="e">
        <f t="shared" ref="Y1055:Y1061" si="365">(X1055/X1002)-1</f>
        <v>#REF!</v>
      </c>
      <c r="Z1055" s="66" t="e">
        <f>'[3]From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 t="e">
        <f>'[3]From Apr 2018'!$IS$10</f>
        <v>#REF!</v>
      </c>
      <c r="Y1056" s="15" t="e">
        <f t="shared" si="365"/>
        <v>#REF!</v>
      </c>
      <c r="Z1056" s="66" t="e">
        <f>'[3]From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 t="e">
        <f>'[3]From Apr 2018'!$IT$10</f>
        <v>#REF!</v>
      </c>
      <c r="Y1057" s="15" t="e">
        <f t="shared" si="365"/>
        <v>#REF!</v>
      </c>
      <c r="Z1057" s="66" t="e">
        <f>'[3]From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#REF!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#REF!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#REF!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#REF!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#REF!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#REF!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#REF!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#REF!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#REF!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#REF!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#REF!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#REF!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#REF!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#REF!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#REF!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#REF!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#REF!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#REF!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#REF!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#REF!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#REF!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#REF!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#REF!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#REF!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#REF!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#REF!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#REF!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#REF!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#REF!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#REF!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#REF!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#REF!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#REF!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#REF!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#REF!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#REF!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#REF!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#REF!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#REF!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#REF!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#REF!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#REF!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#REF!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#REF!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#REF!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#REF!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#REF!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#REF!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#REF!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#REF!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#REF!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#REF!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#REF!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>+K1115+P1115+R1115+U1115+V1115+Z1115</f>
        <v>23505932.746999998</v>
      </c>
      <c r="C1115" s="18">
        <f t="shared" ref="C1115:C1134" si="443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4">(E1115/E1062)-1</f>
        <v>-9.9023538984723158E-2</v>
      </c>
      <c r="H1115" s="46">
        <f t="shared" ref="H1115:H1178" si="445">1708+1716+1419+1595+436+1750+914</f>
        <v>9538</v>
      </c>
      <c r="I1115" s="5">
        <f>'[6]Marketshare 2018'!$CZ$13</f>
        <v>1862298339.5200002</v>
      </c>
      <c r="J1115" s="64">
        <f t="shared" ref="J1115:J1134" si="446">(I1115/I1062)-1</f>
        <v>-0.20079652256493086</v>
      </c>
      <c r="K1115" s="5">
        <f>'[6]Marketshare 2018'!$CZ$67</f>
        <v>9399760.227</v>
      </c>
      <c r="L1115" s="40">
        <f t="shared" ref="L1115:L1134" si="447">(K1115/0.09)/I1115</f>
        <v>5.6082195899352753E-2</v>
      </c>
      <c r="M1115" s="5">
        <f t="shared" ref="M1115:M1178" si="448">82+68+42+51+23+60+30</f>
        <v>356</v>
      </c>
      <c r="N1115" s="5">
        <f>'[6]Marketshare 2018'!$CZ$24</f>
        <v>194536229</v>
      </c>
      <c r="O1115" s="16">
        <f t="shared" ref="O1115:O1134" si="449">(N1115/N1062)-1</f>
        <v>-0.21551071518649911</v>
      </c>
      <c r="P1115" s="5">
        <f>'[6]Marketshare 2018'!$CZ$77</f>
        <v>3229854.21</v>
      </c>
      <c r="Q1115" s="40">
        <f t="shared" ref="Q1115:Q1134" si="450">(P1115/0.09)/N1115</f>
        <v>0.18447601860319807</v>
      </c>
      <c r="R1115" s="65">
        <f>[5]Data!$W$1110</f>
        <v>1343176.08</v>
      </c>
      <c r="S1115" s="15">
        <f t="shared" ref="S1115:S1134" si="451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2">(X1115/X1062)-1</f>
        <v>1.945518004587421E-2</v>
      </c>
      <c r="Z1115" s="66">
        <f>'[7]From Apr 2018'!$CZ$18</f>
        <v>1872429.66</v>
      </c>
      <c r="AA1115" s="40">
        <f t="shared" ref="AA1115:AA1134" si="453">(Z1115/0.15)/X1115</f>
        <v>7.6031034334981998E-2</v>
      </c>
    </row>
    <row r="1116" spans="1:27" ht="13" x14ac:dyDescent="0.3">
      <c r="A1116" s="48">
        <v>43912</v>
      </c>
      <c r="B1116" s="58">
        <f t="shared" ref="B1116:B1134" si="454">+K1116+P1116+R1116+U1116+V1116+Z1116</f>
        <v>17096681.2806</v>
      </c>
      <c r="C1116" s="18">
        <f t="shared" si="443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4"/>
        <v>-0.50654067077527321</v>
      </c>
      <c r="H1116" s="46">
        <f t="shared" si="445"/>
        <v>9538</v>
      </c>
      <c r="I1116" s="5">
        <f>'[6]Marketshare 2018'!$DA$13</f>
        <v>1097960215.8799999</v>
      </c>
      <c r="J1116" s="64">
        <f t="shared" si="446"/>
        <v>-0.52526262700552873</v>
      </c>
      <c r="K1116" s="5">
        <f>'[6]Marketshare 2018'!$DA$67</f>
        <v>5274428.5155999996</v>
      </c>
      <c r="L1116" s="40">
        <f t="shared" si="447"/>
        <v>5.3376033518184936E-2</v>
      </c>
      <c r="M1116" s="5">
        <f t="shared" si="448"/>
        <v>356</v>
      </c>
      <c r="N1116" s="5">
        <f>'[6]Marketshare 2018'!$DA$24</f>
        <v>122997930</v>
      </c>
      <c r="O1116" s="16">
        <f t="shared" si="449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1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2"/>
        <v>-0.14216747831797938</v>
      </c>
      <c r="Z1116" s="66">
        <f>'[7]From Apr 2018'!$DA$18</f>
        <v>1337938.0900000001</v>
      </c>
      <c r="AA1116" s="40">
        <f t="shared" si="453"/>
        <v>7.4712463190746758E-2</v>
      </c>
    </row>
    <row r="1117" spans="1:27" ht="13" x14ac:dyDescent="0.3">
      <c r="A1117" s="48">
        <v>43919</v>
      </c>
      <c r="B1117" s="58">
        <f t="shared" si="454"/>
        <v>3028887.68</v>
      </c>
      <c r="C1117" s="18">
        <f t="shared" si="443"/>
        <v>-0.8756483896596553</v>
      </c>
      <c r="D1117" s="63">
        <f>[5]Data!$AJ$1112</f>
        <v>0</v>
      </c>
      <c r="E1117" s="61">
        <f>[5]Data!$I$1112</f>
        <v>0</v>
      </c>
      <c r="G1117" s="18">
        <f t="shared" si="444"/>
        <v>-1</v>
      </c>
      <c r="H1117" s="46">
        <f t="shared" si="445"/>
        <v>9538</v>
      </c>
      <c r="I1117" s="5">
        <f>'[6]Marketshare 2018'!$DB$13</f>
        <v>0</v>
      </c>
      <c r="J1117" s="64">
        <f t="shared" si="446"/>
        <v>-1</v>
      </c>
      <c r="K1117" s="5">
        <f>'[6]Marketshare 2018'!$DB$67</f>
        <v>0</v>
      </c>
      <c r="L1117" s="40" t="e">
        <f t="shared" si="447"/>
        <v>#DIV/0!</v>
      </c>
      <c r="M1117" s="5">
        <f t="shared" si="448"/>
        <v>356</v>
      </c>
      <c r="N1117" s="5">
        <f>'[6]Marketshare 2018'!$DB$24</f>
        <v>0</v>
      </c>
      <c r="O1117" s="16">
        <f t="shared" si="449"/>
        <v>-1</v>
      </c>
      <c r="P1117" s="5">
        <f>'[6]Marketshare 2018'!$DB$77</f>
        <v>0</v>
      </c>
      <c r="Q1117" s="40" t="e">
        <f t="shared" si="450"/>
        <v>#DIV/0!</v>
      </c>
      <c r="R1117" s="65">
        <f>[5]Data!$W$1112</f>
        <v>0</v>
      </c>
      <c r="S1117" s="15">
        <f t="shared" si="451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2"/>
        <v>-1</v>
      </c>
      <c r="Z1117" s="66">
        <f>'[7]From Apr 2018'!$DB$18</f>
        <v>0</v>
      </c>
      <c r="AA1117" s="40" t="e">
        <f t="shared" si="453"/>
        <v>#DIV/0!</v>
      </c>
    </row>
    <row r="1118" spans="1:27" ht="13" x14ac:dyDescent="0.3">
      <c r="A1118" s="48">
        <v>43926</v>
      </c>
      <c r="B1118" s="58">
        <f t="shared" si="454"/>
        <v>2183545.9700000002</v>
      </c>
      <c r="C1118" s="18">
        <f t="shared" si="443"/>
        <v>-0.922108928404763</v>
      </c>
      <c r="D1118" s="63">
        <f>[5]Data!$AJ$1113</f>
        <v>0</v>
      </c>
      <c r="E1118" s="61">
        <f>[5]Data!$I$1113</f>
        <v>0</v>
      </c>
      <c r="G1118" s="18">
        <f t="shared" si="444"/>
        <v>-1</v>
      </c>
      <c r="H1118" s="46">
        <f t="shared" si="445"/>
        <v>9538</v>
      </c>
      <c r="I1118" s="5">
        <f>'[6]Marketshare 2018'!$DC$13</f>
        <v>0</v>
      </c>
      <c r="J1118" s="64">
        <f t="shared" si="446"/>
        <v>-1</v>
      </c>
      <c r="K1118" s="5">
        <f>'[6]Marketshare 2018'!$DC$67</f>
        <v>0</v>
      </c>
      <c r="L1118" s="40" t="e">
        <f t="shared" si="447"/>
        <v>#DIV/0!</v>
      </c>
      <c r="M1118" s="5">
        <f t="shared" si="448"/>
        <v>356</v>
      </c>
      <c r="N1118" s="5">
        <f>'[6]Marketshare 2018'!$DC$24</f>
        <v>0</v>
      </c>
      <c r="O1118" s="16">
        <f t="shared" si="449"/>
        <v>-1</v>
      </c>
      <c r="P1118" s="5">
        <f>'[6]Marketshare 2018'!$DC$77</f>
        <v>0</v>
      </c>
      <c r="Q1118" s="40" t="e">
        <f t="shared" si="450"/>
        <v>#DIV/0!</v>
      </c>
      <c r="R1118" s="65">
        <f>[5]Data!$W$1113</f>
        <v>0</v>
      </c>
      <c r="S1118" s="15">
        <f t="shared" si="451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2"/>
        <v>-1</v>
      </c>
      <c r="Z1118" s="66">
        <f>'[7]From Apr 2018'!$DC$18</f>
        <v>0</v>
      </c>
      <c r="AA1118" s="40" t="e">
        <f t="shared" si="453"/>
        <v>#DIV/0!</v>
      </c>
    </row>
    <row r="1119" spans="1:27" ht="13" x14ac:dyDescent="0.3">
      <c r="A1119" s="48">
        <v>43933</v>
      </c>
      <c r="B1119" s="58">
        <f t="shared" si="454"/>
        <v>2358490.8299999996</v>
      </c>
      <c r="C1119" s="18">
        <f t="shared" si="443"/>
        <v>-0.91521902137304278</v>
      </c>
      <c r="D1119" s="63">
        <f>[5]Data!$AJ$1114</f>
        <v>0</v>
      </c>
      <c r="E1119" s="61">
        <f>[5]Data!$I$1114</f>
        <v>0</v>
      </c>
      <c r="G1119" s="18">
        <f t="shared" si="444"/>
        <v>-1</v>
      </c>
      <c r="H1119" s="46">
        <f t="shared" si="445"/>
        <v>9538</v>
      </c>
      <c r="I1119" s="5">
        <f>'[6]Marketshare 2018'!$DD$13</f>
        <v>0</v>
      </c>
      <c r="J1119" s="64">
        <f t="shared" si="446"/>
        <v>-1</v>
      </c>
      <c r="K1119" s="5">
        <f>'[6]Marketshare 2018'!$DD$67</f>
        <v>0</v>
      </c>
      <c r="L1119" s="40" t="e">
        <f t="shared" si="447"/>
        <v>#DIV/0!</v>
      </c>
      <c r="M1119" s="5">
        <f t="shared" si="448"/>
        <v>356</v>
      </c>
      <c r="N1119" s="5">
        <f>'[6]Marketshare 2018'!$DD$24</f>
        <v>0</v>
      </c>
      <c r="O1119" s="16">
        <f t="shared" si="449"/>
        <v>-1</v>
      </c>
      <c r="P1119" s="5">
        <f>'[6]Marketshare 2018'!$DD$77</f>
        <v>0</v>
      </c>
      <c r="Q1119" s="40" t="e">
        <f t="shared" si="450"/>
        <v>#DIV/0!</v>
      </c>
      <c r="R1119" s="65">
        <f>[5]Data!$W$1114</f>
        <v>0</v>
      </c>
      <c r="S1119" s="15">
        <f t="shared" si="451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2"/>
        <v>-1</v>
      </c>
      <c r="Z1119" s="66">
        <f>'[7]From Apr 2018'!$DD$18</f>
        <v>0</v>
      </c>
      <c r="AA1119" s="40" t="e">
        <f t="shared" si="453"/>
        <v>#DIV/0!</v>
      </c>
    </row>
    <row r="1120" spans="1:27" ht="13" x14ac:dyDescent="0.3">
      <c r="A1120" s="48">
        <v>43940</v>
      </c>
      <c r="B1120" s="58">
        <f t="shared" si="454"/>
        <v>2028693.75</v>
      </c>
      <c r="C1120" s="18">
        <f t="shared" si="443"/>
        <v>-0.91081064853549865</v>
      </c>
      <c r="D1120" s="63">
        <f>[5]Data!$AJ$1115</f>
        <v>0</v>
      </c>
      <c r="E1120" s="61">
        <f>[5]Data!$I$1115</f>
        <v>0</v>
      </c>
      <c r="G1120" s="18">
        <f t="shared" si="444"/>
        <v>-1</v>
      </c>
      <c r="H1120" s="46">
        <f t="shared" si="445"/>
        <v>9538</v>
      </c>
      <c r="I1120" s="5">
        <f>'[6]Marketshare 2018'!$DE$13</f>
        <v>0</v>
      </c>
      <c r="J1120" s="64">
        <f t="shared" si="446"/>
        <v>-1</v>
      </c>
      <c r="K1120" s="5">
        <f>'[6]Marketshare 2018'!$DE$67</f>
        <v>0</v>
      </c>
      <c r="L1120" s="40" t="e">
        <f t="shared" si="447"/>
        <v>#DIV/0!</v>
      </c>
      <c r="M1120" s="5">
        <f t="shared" si="448"/>
        <v>356</v>
      </c>
      <c r="N1120" s="5">
        <f>'[6]Marketshare 2018'!$DE$24</f>
        <v>0</v>
      </c>
      <c r="O1120" s="16">
        <f t="shared" si="449"/>
        <v>-1</v>
      </c>
      <c r="P1120" s="5">
        <f>'[6]Marketshare 2018'!$DE$77</f>
        <v>0</v>
      </c>
      <c r="Q1120" s="40" t="e">
        <f t="shared" si="450"/>
        <v>#DIV/0!</v>
      </c>
      <c r="R1120" s="65">
        <f>[5]Data!$W$1115</f>
        <v>0</v>
      </c>
      <c r="S1120" s="15">
        <f t="shared" si="451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2"/>
        <v>-1</v>
      </c>
      <c r="Z1120" s="66">
        <f>'[7]From Apr 2018'!$DE$18</f>
        <v>0</v>
      </c>
      <c r="AA1120" s="40" t="e">
        <f t="shared" si="453"/>
        <v>#DIV/0!</v>
      </c>
    </row>
    <row r="1121" spans="1:27" ht="13" x14ac:dyDescent="0.3">
      <c r="A1121" s="48">
        <v>43947</v>
      </c>
      <c r="B1121" s="58">
        <f t="shared" si="454"/>
        <v>1941259.29</v>
      </c>
      <c r="C1121" s="18">
        <f t="shared" si="443"/>
        <v>-0.9195545517250836</v>
      </c>
      <c r="D1121" s="63">
        <f>[5]Data!$AJ$1116</f>
        <v>0</v>
      </c>
      <c r="E1121" s="61">
        <f>[5]Data!$I$1116</f>
        <v>0</v>
      </c>
      <c r="G1121" s="18">
        <f t="shared" si="444"/>
        <v>-1</v>
      </c>
      <c r="H1121" s="46">
        <f t="shared" si="445"/>
        <v>9538</v>
      </c>
      <c r="I1121" s="5">
        <f>'[6]Marketshare 2018'!$DF$13</f>
        <v>0</v>
      </c>
      <c r="J1121" s="64">
        <f t="shared" si="446"/>
        <v>-1</v>
      </c>
      <c r="K1121" s="5">
        <f>'[6]Marketshare 2018'!$DF$67</f>
        <v>0</v>
      </c>
      <c r="L1121" s="40" t="e">
        <f t="shared" si="447"/>
        <v>#DIV/0!</v>
      </c>
      <c r="M1121" s="5">
        <f t="shared" si="448"/>
        <v>356</v>
      </c>
      <c r="N1121" s="5">
        <f>'[6]Marketshare 2018'!$DF$24</f>
        <v>0</v>
      </c>
      <c r="O1121" s="16">
        <f t="shared" si="449"/>
        <v>-1</v>
      </c>
      <c r="P1121" s="5">
        <f>'[6]Marketshare 2018'!$DF$77</f>
        <v>0</v>
      </c>
      <c r="Q1121" s="40" t="e">
        <f t="shared" si="450"/>
        <v>#DIV/0!</v>
      </c>
      <c r="R1121" s="65">
        <f>[5]Data!$W$1116</f>
        <v>0</v>
      </c>
      <c r="S1121" s="15">
        <f t="shared" si="451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2"/>
        <v>-1</v>
      </c>
      <c r="Z1121" s="66">
        <f>'[7]From Apr 2018'!$DF$18</f>
        <v>0</v>
      </c>
      <c r="AA1121" s="40" t="e">
        <f t="shared" si="453"/>
        <v>#DIV/0!</v>
      </c>
    </row>
    <row r="1122" spans="1:27" ht="13" x14ac:dyDescent="0.3">
      <c r="A1122" s="48">
        <v>43954</v>
      </c>
      <c r="B1122" s="58">
        <f t="shared" si="454"/>
        <v>2115479.4500000002</v>
      </c>
      <c r="C1122" s="18">
        <f t="shared" si="443"/>
        <v>-0.92400940328986847</v>
      </c>
      <c r="D1122" s="63">
        <f>[5]Data!$AJ$1117</f>
        <v>0</v>
      </c>
      <c r="E1122" s="61">
        <f>[5]Data!$I$1117</f>
        <v>0</v>
      </c>
      <c r="G1122" s="18">
        <f t="shared" si="444"/>
        <v>-1</v>
      </c>
      <c r="H1122" s="46">
        <f t="shared" si="445"/>
        <v>9538</v>
      </c>
      <c r="I1122" s="5">
        <f>'[6]Marketshare 2018'!$DG$13</f>
        <v>0</v>
      </c>
      <c r="J1122" s="64">
        <f t="shared" si="446"/>
        <v>-1</v>
      </c>
      <c r="K1122" s="5">
        <f>'[6]Marketshare 2018'!$DG$67</f>
        <v>0</v>
      </c>
      <c r="L1122" s="40" t="e">
        <f t="shared" si="447"/>
        <v>#DIV/0!</v>
      </c>
      <c r="M1122" s="5">
        <f t="shared" si="448"/>
        <v>356</v>
      </c>
      <c r="N1122" s="5">
        <f>'[6]Marketshare 2018'!$DG$24</f>
        <v>0</v>
      </c>
      <c r="O1122" s="16">
        <f t="shared" si="449"/>
        <v>-1</v>
      </c>
      <c r="P1122" s="5">
        <f>'[6]Marketshare 2018'!$DG$77</f>
        <v>0</v>
      </c>
      <c r="Q1122" s="40" t="e">
        <f t="shared" si="450"/>
        <v>#DIV/0!</v>
      </c>
      <c r="R1122" s="65">
        <f>[5]Data!$W$1117</f>
        <v>0</v>
      </c>
      <c r="S1122" s="15">
        <f t="shared" si="451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2"/>
        <v>-1</v>
      </c>
      <c r="Z1122" s="66">
        <f>'[7]From Apr 2018'!$DG$18</f>
        <v>0</v>
      </c>
      <c r="AA1122" s="40" t="e">
        <f t="shared" si="453"/>
        <v>#DIV/0!</v>
      </c>
    </row>
    <row r="1123" spans="1:27" ht="13" x14ac:dyDescent="0.3">
      <c r="A1123" s="48">
        <v>43961</v>
      </c>
      <c r="B1123" s="58">
        <f t="shared" si="454"/>
        <v>1895947.5</v>
      </c>
      <c r="C1123" s="18">
        <f t="shared" si="443"/>
        <v>-0.93262890785487951</v>
      </c>
      <c r="D1123" s="63">
        <f>[5]Data!$AJ$1118</f>
        <v>0</v>
      </c>
      <c r="E1123" s="61">
        <f>[5]Data!$I$1118</f>
        <v>0</v>
      </c>
      <c r="G1123" s="18">
        <f t="shared" si="444"/>
        <v>-1</v>
      </c>
      <c r="H1123" s="46">
        <f t="shared" si="445"/>
        <v>9538</v>
      </c>
      <c r="I1123" s="5">
        <f>'[6]Marketshare 2018'!$DH$13</f>
        <v>0</v>
      </c>
      <c r="J1123" s="64">
        <f t="shared" si="446"/>
        <v>-1</v>
      </c>
      <c r="K1123" s="5">
        <f>'[6]Marketshare 2018'!$DH$67</f>
        <v>0</v>
      </c>
      <c r="L1123" s="40" t="e">
        <f t="shared" si="447"/>
        <v>#DIV/0!</v>
      </c>
      <c r="M1123" s="5">
        <f t="shared" si="448"/>
        <v>356</v>
      </c>
      <c r="N1123" s="5">
        <f>'[6]Marketshare 2018'!$DH$24</f>
        <v>0</v>
      </c>
      <c r="O1123" s="16">
        <f t="shared" si="449"/>
        <v>-1</v>
      </c>
      <c r="P1123" s="5">
        <f>'[6]Marketshare 2018'!$DH$77</f>
        <v>0</v>
      </c>
      <c r="Q1123" s="40" t="e">
        <f t="shared" si="450"/>
        <v>#DIV/0!</v>
      </c>
      <c r="R1123" s="65">
        <f>[5]Data!$W$1118</f>
        <v>0</v>
      </c>
      <c r="S1123" s="15">
        <f t="shared" si="451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2"/>
        <v>-1</v>
      </c>
      <c r="Z1123" s="66">
        <f>'[7]From Apr 2018'!$DH$18</f>
        <v>0</v>
      </c>
      <c r="AA1123" s="40" t="e">
        <f t="shared" si="453"/>
        <v>#DIV/0!</v>
      </c>
    </row>
    <row r="1124" spans="1:27" ht="13" x14ac:dyDescent="0.3">
      <c r="A1124" s="48">
        <v>43968</v>
      </c>
      <c r="B1124" s="58">
        <f t="shared" si="454"/>
        <v>2070365.09</v>
      </c>
      <c r="C1124" s="18">
        <f t="shared" si="443"/>
        <v>-0.90784561429507771</v>
      </c>
      <c r="D1124" s="63">
        <f>[5]Data!$AJ$1119</f>
        <v>0</v>
      </c>
      <c r="E1124" s="61">
        <f>[5]Data!$I$1119</f>
        <v>0</v>
      </c>
      <c r="G1124" s="18">
        <f t="shared" si="444"/>
        <v>-1</v>
      </c>
      <c r="H1124" s="46">
        <f t="shared" si="445"/>
        <v>9538</v>
      </c>
      <c r="I1124" s="5">
        <f>'[6]Marketshare 2018'!$DI$13</f>
        <v>0</v>
      </c>
      <c r="J1124" s="64">
        <f t="shared" si="446"/>
        <v>-1</v>
      </c>
      <c r="K1124" s="5">
        <f>'[6]Marketshare 2018'!$DI$67</f>
        <v>0</v>
      </c>
      <c r="L1124" s="40" t="e">
        <f t="shared" si="447"/>
        <v>#DIV/0!</v>
      </c>
      <c r="M1124" s="5">
        <f t="shared" si="448"/>
        <v>356</v>
      </c>
      <c r="N1124" s="5">
        <f>'[6]Marketshare 2018'!$DI$24</f>
        <v>0</v>
      </c>
      <c r="O1124" s="16">
        <f t="shared" si="449"/>
        <v>-1</v>
      </c>
      <c r="P1124" s="5">
        <f>'[6]Marketshare 2018'!$DI$77</f>
        <v>0</v>
      </c>
      <c r="Q1124" s="40" t="e">
        <f t="shared" si="450"/>
        <v>#DIV/0!</v>
      </c>
      <c r="R1124" s="65">
        <f>[5]Data!$W$1119</f>
        <v>0</v>
      </c>
      <c r="S1124" s="15">
        <f t="shared" si="451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2"/>
        <v>-1</v>
      </c>
      <c r="Z1124" s="66">
        <f>'[7]From Apr 2018'!$DI$18</f>
        <v>0</v>
      </c>
      <c r="AA1124" s="40" t="e">
        <f t="shared" si="453"/>
        <v>#DIV/0!</v>
      </c>
    </row>
    <row r="1125" spans="1:27" ht="13" x14ac:dyDescent="0.3">
      <c r="A1125" s="48">
        <v>43975</v>
      </c>
      <c r="B1125" s="58">
        <f t="shared" si="454"/>
        <v>2141448.11</v>
      </c>
      <c r="C1125" s="18">
        <f t="shared" si="443"/>
        <v>-0.89927472778968021</v>
      </c>
      <c r="D1125" s="63">
        <f>[5]Data!$AJ$1120</f>
        <v>0</v>
      </c>
      <c r="E1125" s="61">
        <f>[5]Data!$I$1120</f>
        <v>0</v>
      </c>
      <c r="G1125" s="18">
        <f t="shared" si="444"/>
        <v>-1</v>
      </c>
      <c r="H1125" s="46">
        <f t="shared" si="445"/>
        <v>9538</v>
      </c>
      <c r="I1125" s="5">
        <f>'[6]Marketshare 2018'!$DJ$13</f>
        <v>0</v>
      </c>
      <c r="J1125" s="64">
        <f t="shared" si="446"/>
        <v>-1</v>
      </c>
      <c r="K1125" s="5">
        <f>'[6]Marketshare 2018'!$DJ$67</f>
        <v>0</v>
      </c>
      <c r="L1125" s="40" t="e">
        <f t="shared" si="447"/>
        <v>#DIV/0!</v>
      </c>
      <c r="M1125" s="5">
        <f t="shared" si="448"/>
        <v>356</v>
      </c>
      <c r="N1125" s="5">
        <f>'[6]Marketshare 2018'!$DJ$24</f>
        <v>0</v>
      </c>
      <c r="O1125" s="16">
        <f t="shared" si="449"/>
        <v>-1</v>
      </c>
      <c r="P1125" s="5">
        <f>'[6]Marketshare 2018'!$DJ$77</f>
        <v>0</v>
      </c>
      <c r="Q1125" s="40" t="e">
        <f t="shared" si="450"/>
        <v>#DIV/0!</v>
      </c>
      <c r="R1125" s="65">
        <f>[5]Data!$W$1120</f>
        <v>0</v>
      </c>
      <c r="S1125" s="15">
        <f t="shared" si="451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2"/>
        <v>-1</v>
      </c>
      <c r="Z1125" s="66">
        <f>'[7]From Apr 2018'!$DJ$18</f>
        <v>0</v>
      </c>
      <c r="AA1125" s="40" t="e">
        <f t="shared" si="453"/>
        <v>#DIV/0!</v>
      </c>
    </row>
    <row r="1126" spans="1:27" ht="13" x14ac:dyDescent="0.3">
      <c r="A1126" s="48">
        <v>43982</v>
      </c>
      <c r="B1126" s="58">
        <f t="shared" si="454"/>
        <v>2307041.8000000003</v>
      </c>
      <c r="C1126" s="18">
        <f t="shared" si="443"/>
        <v>-0.89182252080894531</v>
      </c>
      <c r="D1126" s="63">
        <f>[5]Data!$AJ$1121</f>
        <v>0</v>
      </c>
      <c r="E1126" s="61">
        <f>[5]Data!$I$1121</f>
        <v>0</v>
      </c>
      <c r="G1126" s="18">
        <f t="shared" si="444"/>
        <v>-1</v>
      </c>
      <c r="H1126" s="46">
        <f t="shared" si="445"/>
        <v>9538</v>
      </c>
      <c r="I1126" s="5">
        <f>'[6]Marketshare 2018'!$DK$13</f>
        <v>0</v>
      </c>
      <c r="J1126" s="64">
        <f t="shared" si="446"/>
        <v>-1</v>
      </c>
      <c r="K1126" s="5">
        <f>'[6]Marketshare 2018'!$DK$67</f>
        <v>0</v>
      </c>
      <c r="L1126" s="40" t="e">
        <f t="shared" si="447"/>
        <v>#DIV/0!</v>
      </c>
      <c r="M1126" s="5">
        <f t="shared" si="448"/>
        <v>356</v>
      </c>
      <c r="N1126" s="5">
        <f>'[6]Marketshare 2018'!$DK$24</f>
        <v>0</v>
      </c>
      <c r="O1126" s="16">
        <f t="shared" si="449"/>
        <v>-1</v>
      </c>
      <c r="P1126" s="5">
        <f>'[6]Marketshare 2018'!$DK$77</f>
        <v>0</v>
      </c>
      <c r="Q1126" s="40" t="e">
        <f t="shared" si="450"/>
        <v>#DIV/0!</v>
      </c>
      <c r="R1126" s="65">
        <f>[5]Data!$W$1121</f>
        <v>0</v>
      </c>
      <c r="S1126" s="15">
        <f t="shared" si="451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2"/>
        <v>-1</v>
      </c>
      <c r="Z1126" s="66">
        <f>'[7]From Apr 2018'!$DK$18</f>
        <v>0</v>
      </c>
      <c r="AA1126" s="40" t="e">
        <f t="shared" si="453"/>
        <v>#DIV/0!</v>
      </c>
    </row>
    <row r="1127" spans="1:27" ht="13" x14ac:dyDescent="0.3">
      <c r="A1127" s="48">
        <v>43989</v>
      </c>
      <c r="B1127" s="58">
        <f t="shared" si="454"/>
        <v>5514807.9799999995</v>
      </c>
      <c r="C1127" s="18">
        <f t="shared" si="443"/>
        <v>-0.78618691165358312</v>
      </c>
      <c r="D1127" s="63">
        <f>[5]Data!$AJ$1122</f>
        <v>0</v>
      </c>
      <c r="E1127" s="61">
        <f>[5]Data!$I$1122</f>
        <v>0</v>
      </c>
      <c r="G1127" s="18">
        <f t="shared" si="444"/>
        <v>-1</v>
      </c>
      <c r="H1127" s="46">
        <f t="shared" si="445"/>
        <v>9538</v>
      </c>
      <c r="I1127" s="5">
        <f>'[6]Marketshare 2018'!$DL$13</f>
        <v>0</v>
      </c>
      <c r="J1127" s="64">
        <f t="shared" si="446"/>
        <v>-1</v>
      </c>
      <c r="K1127" s="5">
        <f>'[6]Marketshare 2018'!$DL$67</f>
        <v>0</v>
      </c>
      <c r="L1127" s="40" t="e">
        <f t="shared" si="447"/>
        <v>#DIV/0!</v>
      </c>
      <c r="M1127" s="5">
        <f t="shared" si="448"/>
        <v>356</v>
      </c>
      <c r="N1127" s="5">
        <f>'[6]Marketshare 2018'!$DL$24</f>
        <v>0</v>
      </c>
      <c r="O1127" s="16">
        <f t="shared" si="449"/>
        <v>-1</v>
      </c>
      <c r="P1127" s="5">
        <f>'[6]Marketshare 2018'!$DL$77</f>
        <v>0</v>
      </c>
      <c r="Q1127" s="40" t="e">
        <f t="shared" si="450"/>
        <v>#DIV/0!</v>
      </c>
      <c r="R1127" s="65">
        <f>[5]Data!$W$1122</f>
        <v>0</v>
      </c>
      <c r="S1127" s="15">
        <f t="shared" si="451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2"/>
        <v>-1</v>
      </c>
      <c r="Z1127" s="66">
        <f>'[7]From Apr 2018'!$DL$18</f>
        <v>0</v>
      </c>
      <c r="AA1127" s="40" t="e">
        <f t="shared" si="453"/>
        <v>#DIV/0!</v>
      </c>
    </row>
    <row r="1128" spans="1:27" ht="13" x14ac:dyDescent="0.3">
      <c r="A1128" s="48">
        <v>43996</v>
      </c>
      <c r="B1128" s="58">
        <f t="shared" si="454"/>
        <v>5324669.7</v>
      </c>
      <c r="C1128" s="18">
        <f t="shared" si="443"/>
        <v>-0.76012794707504083</v>
      </c>
      <c r="D1128" s="63">
        <f>[5]Data!$AJ$1123</f>
        <v>0</v>
      </c>
      <c r="E1128" s="61">
        <f>[5]Data!$I$1123</f>
        <v>0</v>
      </c>
      <c r="G1128" s="18">
        <f t="shared" si="444"/>
        <v>-1</v>
      </c>
      <c r="H1128" s="46">
        <f t="shared" si="445"/>
        <v>9538</v>
      </c>
      <c r="I1128" s="5">
        <f>'[6]Marketshare 2018'!$DM$13</f>
        <v>0</v>
      </c>
      <c r="J1128" s="64">
        <f t="shared" si="446"/>
        <v>-1</v>
      </c>
      <c r="K1128" s="5">
        <f>'[6]Marketshare 2018'!$DM$67</f>
        <v>0</v>
      </c>
      <c r="L1128" s="40" t="e">
        <f t="shared" si="447"/>
        <v>#DIV/0!</v>
      </c>
      <c r="M1128" s="5">
        <f t="shared" si="448"/>
        <v>356</v>
      </c>
      <c r="N1128" s="5">
        <f>'[6]Marketshare 2018'!$DM$24</f>
        <v>0</v>
      </c>
      <c r="O1128" s="16">
        <f t="shared" si="449"/>
        <v>-1</v>
      </c>
      <c r="P1128" s="5">
        <f>'[6]Marketshare 2018'!$DM$77</f>
        <v>0</v>
      </c>
      <c r="Q1128" s="40" t="e">
        <f t="shared" si="450"/>
        <v>#DIV/0!</v>
      </c>
      <c r="R1128" s="65">
        <f>[5]Data!$W$1123</f>
        <v>0</v>
      </c>
      <c r="S1128" s="15">
        <f t="shared" si="451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2"/>
        <v>-1</v>
      </c>
      <c r="Z1128" s="66">
        <f>'[7]From Apr 2018'!$DM$18</f>
        <v>0</v>
      </c>
      <c r="AA1128" s="40" t="e">
        <f t="shared" si="453"/>
        <v>#DIV/0!</v>
      </c>
    </row>
    <row r="1129" spans="1:27" ht="13" x14ac:dyDescent="0.3">
      <c r="A1129" s="48">
        <v>44003</v>
      </c>
      <c r="B1129" s="58">
        <f t="shared" si="454"/>
        <v>5815116.1899999995</v>
      </c>
      <c r="C1129" s="18">
        <f t="shared" si="443"/>
        <v>-0.73552998959641713</v>
      </c>
      <c r="D1129" s="63">
        <f>[5]Data!$AJ$1124</f>
        <v>0</v>
      </c>
      <c r="E1129" s="61">
        <f>[5]Data!$I$1124</f>
        <v>0</v>
      </c>
      <c r="G1129" s="18">
        <f t="shared" si="444"/>
        <v>-1</v>
      </c>
      <c r="H1129" s="46">
        <f t="shared" si="445"/>
        <v>9538</v>
      </c>
      <c r="I1129" s="5">
        <f>'[6]Marketshare 2018'!$DN$13</f>
        <v>0</v>
      </c>
      <c r="J1129" s="64">
        <f t="shared" si="446"/>
        <v>-1</v>
      </c>
      <c r="K1129" s="5">
        <f>'[6]Marketshare 2018'!$DN$67</f>
        <v>0</v>
      </c>
      <c r="L1129" s="40" t="e">
        <f t="shared" si="447"/>
        <v>#DIV/0!</v>
      </c>
      <c r="M1129" s="5">
        <f t="shared" si="448"/>
        <v>356</v>
      </c>
      <c r="N1129" s="5">
        <f>'[6]Marketshare 2018'!$DN$24</f>
        <v>0</v>
      </c>
      <c r="O1129" s="16">
        <f t="shared" si="449"/>
        <v>-1</v>
      </c>
      <c r="P1129" s="5">
        <f>'[6]Marketshare 2018'!$DN$77</f>
        <v>0</v>
      </c>
      <c r="Q1129" s="40" t="e">
        <f t="shared" si="450"/>
        <v>#DIV/0!</v>
      </c>
      <c r="R1129" s="65">
        <f>[5]Data!$W$1124</f>
        <v>0</v>
      </c>
      <c r="S1129" s="15">
        <f t="shared" si="451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2"/>
        <v>-1</v>
      </c>
      <c r="Z1129" s="66">
        <f>'[7]From Apr 2018'!$DN$18</f>
        <v>0</v>
      </c>
      <c r="AA1129" s="40" t="e">
        <f t="shared" si="453"/>
        <v>#DIV/0!</v>
      </c>
    </row>
    <row r="1130" spans="1:27" ht="13" x14ac:dyDescent="0.3">
      <c r="A1130" s="48">
        <v>44010</v>
      </c>
      <c r="B1130" s="58">
        <f t="shared" si="454"/>
        <v>5915151.8900000006</v>
      </c>
      <c r="C1130" s="18">
        <f t="shared" si="443"/>
        <v>-0.72626671532024889</v>
      </c>
      <c r="D1130" s="63">
        <f>[5]Data!$AJ$1125</f>
        <v>0</v>
      </c>
      <c r="E1130" s="61">
        <f>[5]Data!$I$1125</f>
        <v>0</v>
      </c>
      <c r="G1130" s="18">
        <f t="shared" si="444"/>
        <v>-1</v>
      </c>
      <c r="H1130" s="46">
        <f t="shared" si="445"/>
        <v>9538</v>
      </c>
      <c r="I1130" s="5">
        <f>'[6]Marketshare 2018'!$DO$13</f>
        <v>0</v>
      </c>
      <c r="J1130" s="64">
        <f t="shared" si="446"/>
        <v>-1</v>
      </c>
      <c r="K1130" s="5">
        <f>'[6]Marketshare 2018'!$DO$67</f>
        <v>0</v>
      </c>
      <c r="L1130" s="40" t="e">
        <f t="shared" si="447"/>
        <v>#DIV/0!</v>
      </c>
      <c r="M1130" s="5">
        <f t="shared" si="448"/>
        <v>356</v>
      </c>
      <c r="N1130" s="5">
        <f>'[6]Marketshare 2018'!$DO$24</f>
        <v>0</v>
      </c>
      <c r="O1130" s="16">
        <f t="shared" si="449"/>
        <v>-1</v>
      </c>
      <c r="P1130" s="5">
        <f>'[6]Marketshare 2018'!$DO$77</f>
        <v>0</v>
      </c>
      <c r="Q1130" s="40" t="e">
        <f t="shared" si="450"/>
        <v>#DIV/0!</v>
      </c>
      <c r="R1130" s="65">
        <f>[5]Data!$W$1125</f>
        <v>0</v>
      </c>
      <c r="S1130" s="15">
        <f t="shared" si="451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2"/>
        <v>-1</v>
      </c>
      <c r="Z1130" s="66">
        <f>'[7]From Apr 2018'!$DO$18</f>
        <v>0</v>
      </c>
      <c r="AA1130" s="40" t="e">
        <f t="shared" si="453"/>
        <v>#DIV/0!</v>
      </c>
    </row>
    <row r="1131" spans="1:27" ht="13" x14ac:dyDescent="0.3">
      <c r="A1131" s="48">
        <v>44017</v>
      </c>
      <c r="B1131" s="58">
        <f t="shared" si="454"/>
        <v>16832529.7313</v>
      </c>
      <c r="C1131" s="18">
        <f t="shared" si="443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4"/>
        <v>-0.56105537443090137</v>
      </c>
      <c r="H1131" s="46">
        <f t="shared" si="445"/>
        <v>9538</v>
      </c>
      <c r="I1131" s="5">
        <f>'[6]Marketshare 2018'!$DP$13</f>
        <v>1205358120.1500001</v>
      </c>
      <c r="J1131" s="64">
        <f t="shared" si="446"/>
        <v>-0.5400277118914969</v>
      </c>
      <c r="K1131" s="5">
        <f>'[6]Marketshare 2018'!$DP$67</f>
        <v>4491396.0062999995</v>
      </c>
      <c r="L1131" s="40">
        <f t="shared" si="447"/>
        <v>4.1402135378479615E-2</v>
      </c>
      <c r="M1131" s="5">
        <f t="shared" si="448"/>
        <v>356</v>
      </c>
      <c r="N1131" s="5">
        <f>'[6]Marketshare 2018'!$DP$24</f>
        <v>102754695</v>
      </c>
      <c r="O1131" s="16">
        <f t="shared" si="449"/>
        <v>-0.59597099452002456</v>
      </c>
      <c r="P1131" s="5">
        <f>'[6]Marketshare 2018'!$DP$77</f>
        <v>2664762.0749999997</v>
      </c>
      <c r="Q1131" s="40">
        <f t="shared" si="450"/>
        <v>0.2881471012103145</v>
      </c>
      <c r="R1131" s="65">
        <f>[5]Data!$W$1126</f>
        <v>478074.82000000007</v>
      </c>
      <c r="S1131" s="15">
        <f t="shared" si="451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2"/>
        <v>-0.87555331029561789</v>
      </c>
      <c r="Z1131" s="66">
        <f>'[7]From Apr 2018'!$DP$18</f>
        <v>253625.36</v>
      </c>
      <c r="AA1131" s="40">
        <f t="shared" si="453"/>
        <v>7.7170356843452512E-2</v>
      </c>
    </row>
    <row r="1132" spans="1:27" ht="13" x14ac:dyDescent="0.3">
      <c r="A1132" s="48">
        <v>44024</v>
      </c>
      <c r="B1132" s="58">
        <f t="shared" si="454"/>
        <v>17591314.156500001</v>
      </c>
      <c r="C1132" s="18">
        <f t="shared" si="443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4"/>
        <v>-0.41280669655301216</v>
      </c>
      <c r="H1132" s="46">
        <f t="shared" si="445"/>
        <v>9538</v>
      </c>
      <c r="I1132" s="5">
        <f>'[6]Marketshare 2018'!$DQ$13</f>
        <v>1312563518.1599998</v>
      </c>
      <c r="J1132" s="64">
        <f t="shared" si="446"/>
        <v>-0.44982345006347002</v>
      </c>
      <c r="K1132" s="5">
        <f>'[6]Marketshare 2018'!$DQ$67</f>
        <v>4904166.9014999997</v>
      </c>
      <c r="L1132" s="40">
        <f t="shared" si="447"/>
        <v>4.1514747740655736E-2</v>
      </c>
      <c r="M1132" s="5">
        <f t="shared" si="448"/>
        <v>356</v>
      </c>
      <c r="N1132" s="5">
        <f>'[6]Marketshare 2018'!$DQ$24</f>
        <v>117672155</v>
      </c>
      <c r="O1132" s="16">
        <f t="shared" si="449"/>
        <v>-0.48633809640131576</v>
      </c>
      <c r="P1132" s="5">
        <f>'[6]Marketshare 2018'!$DQ$77</f>
        <v>2581267.2749999999</v>
      </c>
      <c r="Q1132" s="40">
        <f t="shared" si="450"/>
        <v>0.24373436094545903</v>
      </c>
      <c r="R1132" s="65">
        <f>[5]Data!$W$1127</f>
        <v>637594.49</v>
      </c>
      <c r="S1132" s="15">
        <f t="shared" si="451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2"/>
        <v>-0.74377894025392166</v>
      </c>
      <c r="Z1132" s="66">
        <f>'[7]From Apr 2018'!$DQ$18</f>
        <v>526460.34000000008</v>
      </c>
      <c r="AA1132" s="40">
        <f t="shared" si="453"/>
        <v>7.698238188247758E-2</v>
      </c>
    </row>
    <row r="1133" spans="1:27" ht="13" x14ac:dyDescent="0.3">
      <c r="A1133" s="48">
        <v>44031</v>
      </c>
      <c r="B1133" s="58">
        <f t="shared" si="454"/>
        <v>14515919.016099997</v>
      </c>
      <c r="C1133" s="18">
        <f t="shared" si="443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4"/>
        <v>-0.60486322707970275</v>
      </c>
      <c r="H1133" s="46">
        <f t="shared" si="445"/>
        <v>9538</v>
      </c>
      <c r="I1133" s="5">
        <f>'[6]Marketshare 2018'!$DR$13</f>
        <v>958550453.80000007</v>
      </c>
      <c r="J1133" s="64">
        <f t="shared" si="446"/>
        <v>-0.5735074170173049</v>
      </c>
      <c r="K1133" s="5">
        <f>'[6]Marketshare 2018'!$DR$67</f>
        <v>3901887.7010999992</v>
      </c>
      <c r="L1133" s="40">
        <f t="shared" si="447"/>
        <v>4.522903058271964E-2</v>
      </c>
      <c r="M1133" s="5">
        <f t="shared" si="448"/>
        <v>356</v>
      </c>
      <c r="N1133" s="5">
        <f>'[6]Marketshare 2018'!$DR$24</f>
        <v>76805445</v>
      </c>
      <c r="O1133" s="16">
        <f t="shared" si="449"/>
        <v>-0.68112558590836092</v>
      </c>
      <c r="P1133" s="5">
        <f>'[6]Marketshare 2018'!$DR$77</f>
        <v>918173.47499999998</v>
      </c>
      <c r="Q1133" s="40">
        <f t="shared" si="450"/>
        <v>0.13282818034580751</v>
      </c>
      <c r="R1133" s="65">
        <f>[5]Data!$W$1128</f>
        <v>555289.52</v>
      </c>
      <c r="S1133" s="15">
        <f t="shared" si="451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2"/>
        <v>-3.3171261840739374E-2</v>
      </c>
      <c r="Z1133" s="66">
        <f>'[7]From Apr 2018'!$DR$18</f>
        <v>523388.77999999997</v>
      </c>
      <c r="AA1133" s="40">
        <f t="shared" si="453"/>
        <v>2.3644636930985757E-2</v>
      </c>
    </row>
    <row r="1134" spans="1:27" ht="13" x14ac:dyDescent="0.3">
      <c r="A1134" s="48">
        <v>44038</v>
      </c>
      <c r="B1134" s="58">
        <f t="shared" si="454"/>
        <v>19305986.151099999</v>
      </c>
      <c r="C1134" s="18">
        <f t="shared" si="443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4"/>
        <v>-0.52564651304941779</v>
      </c>
      <c r="H1134" s="46">
        <f t="shared" si="445"/>
        <v>9538</v>
      </c>
      <c r="I1134" s="5">
        <f>'[6]Marketshare 2018'!$DS$13</f>
        <v>1185802260.2200003</v>
      </c>
      <c r="J1134" s="64">
        <f t="shared" si="446"/>
        <v>-0.44053487133334468</v>
      </c>
      <c r="K1134" s="5">
        <f>'[6]Marketshare 2018'!$DS$67</f>
        <v>5060771.3961000005</v>
      </c>
      <c r="L1134" s="40">
        <f t="shared" si="447"/>
        <v>4.7420042258620405E-2</v>
      </c>
      <c r="M1134" s="5">
        <f t="shared" si="448"/>
        <v>356</v>
      </c>
      <c r="N1134" s="5">
        <f>'[6]Marketshare 2018'!$DS$24</f>
        <v>111657030</v>
      </c>
      <c r="O1134" s="16">
        <f t="shared" si="449"/>
        <v>-0.56202442902554572</v>
      </c>
      <c r="P1134" s="5">
        <f>'[6]Marketshare 2018'!$DS$77</f>
        <v>1216979.7749999999</v>
      </c>
      <c r="Q1134" s="40">
        <f t="shared" si="450"/>
        <v>0.12110296593058224</v>
      </c>
      <c r="R1134" s="65">
        <f>[5]Data!$W$1129</f>
        <v>720939.87</v>
      </c>
      <c r="S1134" s="15">
        <f t="shared" si="451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2"/>
        <v>-0.56051497799159744</v>
      </c>
      <c r="Z1134" s="66">
        <f>'[7]From Apr 2018'!$DS$18</f>
        <v>744742.7</v>
      </c>
      <c r="AA1134" s="40">
        <f t="shared" si="453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5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8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5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8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5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8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5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8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5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8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5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8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5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8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5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8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5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8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5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8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5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8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5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8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5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8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5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8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5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8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5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8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5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8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5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8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5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8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5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8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5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8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5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8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5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8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5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8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5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8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5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8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5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8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5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8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5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8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5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8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5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8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5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8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5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8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5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8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5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8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5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8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5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8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5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8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5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8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5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8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5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8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5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8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5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8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5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8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[5]Data!$AJ$1193</f>
        <v>11375473</v>
      </c>
      <c r="E1198" s="71">
        <f>[5]Data!$I$1193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'[6]Marketshare 2018'!$GE$13</f>
        <v>2019999255.55</v>
      </c>
      <c r="J1198" s="75">
        <f t="shared" ref="J1198:J1204" si="539">(I1198/I1145)-1</f>
        <v>9.6201392272161845E-2</v>
      </c>
      <c r="K1198" s="74">
        <f>'[6]Marketshare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'[6]Marketshare 2018'!$GE$24</f>
        <v>180631850</v>
      </c>
      <c r="O1198" s="77">
        <f t="shared" ref="O1198:O1204" si="541">(N1198/N1145)-1</f>
        <v>-1.7796178617560776E-2</v>
      </c>
      <c r="P1198" s="74">
        <f>'[6]Marketshare 2018'!$GE$77</f>
        <v>3603179.0249999999</v>
      </c>
      <c r="Q1198" s="76">
        <f t="shared" ref="Q1198:Q1204" si="542">(P1198/0.09)/N1198</f>
        <v>0.22164043882626458</v>
      </c>
      <c r="R1198" s="71">
        <f>[5]Data!$W$1193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[5]Data!$X$1193</f>
        <v>589131.41</v>
      </c>
      <c r="V1198" s="61">
        <f>[5]Data!$Y$1193</f>
        <v>6927896.7900000019</v>
      </c>
      <c r="W1198" s="67">
        <v>2494</v>
      </c>
      <c r="X1198" s="74">
        <f>'[7]From Apr 2018'!$GE$10</f>
        <v>161250941</v>
      </c>
      <c r="Y1198" s="78">
        <f t="shared" ref="Y1198:Y1204" si="544">(X1198/X1145)-1</f>
        <v>-2.8650709724758916E-2</v>
      </c>
      <c r="Z1198" s="74">
        <f>'[7]From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[5]Data!$AJ$1194</f>
        <v>13465652.460000001</v>
      </c>
      <c r="E1199" s="71">
        <f>[5]Data!$I$1194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'[6]Marketshare 2018'!$GF$13</f>
        <v>2033497806.3</v>
      </c>
      <c r="J1199" s="75">
        <f t="shared" si="539"/>
        <v>0.15406718037351919</v>
      </c>
      <c r="K1199" s="74">
        <f>'[6]Marketshare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'[6]Marketshare 2018'!$GF$24</f>
        <v>185082610</v>
      </c>
      <c r="O1199" s="77">
        <f t="shared" si="541"/>
        <v>-1.8617764247346291E-2</v>
      </c>
      <c r="P1199" s="74">
        <f>'[6]Marketshare 2018'!$GF$77</f>
        <v>2274979.5</v>
      </c>
      <c r="Q1199" s="76">
        <f t="shared" si="542"/>
        <v>0.13657441939034684</v>
      </c>
      <c r="R1199" s="71">
        <f>[5]Data!$W$1194</f>
        <v>1117429.69</v>
      </c>
      <c r="S1199" s="78">
        <f t="shared" si="543"/>
        <v>-1.9162573530350335E-2</v>
      </c>
      <c r="T1199" s="5">
        <v>4105</v>
      </c>
      <c r="U1199" s="79">
        <f>[5]Data!$X$1194</f>
        <v>685480.71</v>
      </c>
      <c r="V1199" s="61">
        <f>[5]Data!$Y$1194</f>
        <v>3704975.0299999993</v>
      </c>
      <c r="W1199" s="67">
        <v>2494</v>
      </c>
      <c r="X1199" s="74">
        <f>'[7]From Apr 2018'!$GF$10</f>
        <v>160927851.09</v>
      </c>
      <c r="Y1199" s="78">
        <f t="shared" si="544"/>
        <v>4.6206871767048296E-2</v>
      </c>
      <c r="Z1199" s="74">
        <f>'[7]From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[5]Data!$AJ$1195</f>
        <v>9683901</v>
      </c>
      <c r="E1200" s="71">
        <f>[5]Data!$I$1195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'[6]Marketshare 2018'!$GG$13</f>
        <v>2349459411.9300003</v>
      </c>
      <c r="J1200" s="75">
        <f t="shared" si="539"/>
        <v>0.24038987983487492</v>
      </c>
      <c r="K1200" s="74">
        <f>'[6]Marketshare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'[6]Marketshare 2018'!$GG$24</f>
        <v>209679975</v>
      </c>
      <c r="O1200" s="77">
        <f t="shared" si="541"/>
        <v>5.1891708417971527E-2</v>
      </c>
      <c r="P1200" s="74">
        <f>'[6]Marketshare 2018'!$GG$77</f>
        <v>3391560.6749999998</v>
      </c>
      <c r="Q1200" s="76">
        <f t="shared" si="542"/>
        <v>0.17972153754787504</v>
      </c>
      <c r="R1200" s="71">
        <f>[5]Data!$W$1195</f>
        <v>1386904.4800000002</v>
      </c>
      <c r="S1200" s="78">
        <f t="shared" si="543"/>
        <v>0.24649259829891212</v>
      </c>
      <c r="T1200" s="5">
        <v>4105</v>
      </c>
      <c r="U1200" s="79">
        <f>[5]Data!$X$1195</f>
        <v>673536.64</v>
      </c>
      <c r="V1200" s="61">
        <f>[5]Data!$Y$1195</f>
        <v>6272062.0599999996</v>
      </c>
      <c r="W1200" s="67">
        <v>2494</v>
      </c>
      <c r="X1200" s="74">
        <f>'[7]From Apr 2018'!$GG$10</f>
        <v>199903887.53</v>
      </c>
      <c r="Y1200" s="78">
        <f t="shared" si="544"/>
        <v>0.61120330883559659</v>
      </c>
      <c r="Z1200" s="74">
        <f>'[7]From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[5]Data!$AJ$1196</f>
        <v>18601520</v>
      </c>
      <c r="E1201" s="71">
        <f>[5]Data!$I$1196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'[6]Marketshare 2018'!$GH$13</f>
        <v>2101666554.7800002</v>
      </c>
      <c r="J1201" s="75">
        <f t="shared" si="539"/>
        <v>4.7920185078300648E-2</v>
      </c>
      <c r="K1201" s="74">
        <f>'[6]Marketshare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'[6]Marketshare 2018'!$GH$24</f>
        <v>186096190</v>
      </c>
      <c r="O1201" s="77">
        <f t="shared" si="541"/>
        <v>-0.1197815897391582</v>
      </c>
      <c r="P1201" s="74">
        <f>'[6]Marketshare 2018'!$GH$77</f>
        <v>3852613.8</v>
      </c>
      <c r="Q1201" s="76">
        <f t="shared" si="542"/>
        <v>0.23002523587398538</v>
      </c>
      <c r="R1201" s="71">
        <f>[5]Data!$W$1196</f>
        <v>1282082.6400000001</v>
      </c>
      <c r="S1201" s="78">
        <f t="shared" si="543"/>
        <v>-1.5749140546054807E-2</v>
      </c>
      <c r="T1201" s="5">
        <v>4105</v>
      </c>
      <c r="U1201" s="79">
        <f>[5]Data!$X$1196</f>
        <v>571935.52</v>
      </c>
      <c r="V1201" s="61">
        <f>[5]Data!$Y$1196</f>
        <v>7397606.990000003</v>
      </c>
      <c r="W1201" s="67">
        <v>2494</v>
      </c>
      <c r="X1201" s="74">
        <f>'[7]From Apr 2018'!$GH$10</f>
        <v>184238949.93000001</v>
      </c>
      <c r="Y1201" s="78">
        <f t="shared" si="544"/>
        <v>1.1949065211078747E-3</v>
      </c>
      <c r="Z1201" s="74">
        <f>'[7]From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[5]Data!$AJ$1197</f>
        <v>10718225</v>
      </c>
      <c r="E1202" s="61">
        <f>[5]Data!$I$1197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'[6]Marketshare 2018'!$GI$13</f>
        <v>2024026825.8799999</v>
      </c>
      <c r="J1202" s="75">
        <f t="shared" si="539"/>
        <v>1.9101774286470086E-2</v>
      </c>
      <c r="K1202" s="74">
        <f>'[6]Marketshare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'[6]Marketshare 2018'!$GI$24</f>
        <v>190764755</v>
      </c>
      <c r="O1202" s="77">
        <f t="shared" si="541"/>
        <v>-0.26482448179819229</v>
      </c>
      <c r="P1202" s="74">
        <f>'[6]Marketshare 2018'!$GI$77</f>
        <v>3909711.15</v>
      </c>
      <c r="Q1202" s="76">
        <f t="shared" si="542"/>
        <v>0.22772149394158267</v>
      </c>
      <c r="R1202" s="71">
        <f>[5]Data!$W$1197</f>
        <v>1072257.7047999999</v>
      </c>
      <c r="S1202" s="78">
        <f t="shared" si="543"/>
        <v>-0.22853998026040634</v>
      </c>
      <c r="T1202" s="5">
        <v>4105</v>
      </c>
      <c r="U1202" s="79">
        <f>[5]Data!$X$1197</f>
        <v>745455.71</v>
      </c>
      <c r="V1202" s="61">
        <f>[5]Data!$Y$1197</f>
        <v>5840920.8700000001</v>
      </c>
      <c r="W1202" s="67">
        <v>2494</v>
      </c>
      <c r="X1202" s="74">
        <f>'[7]From Apr 2018'!$GI$10</f>
        <v>164688678.46999997</v>
      </c>
      <c r="Y1202" s="78">
        <f t="shared" si="544"/>
        <v>-7.4749206883617192E-2</v>
      </c>
      <c r="Z1202" s="74">
        <f>'[7]From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[5]Data!$AJ$1198</f>
        <v>17936861</v>
      </c>
      <c r="E1203" s="61">
        <f>[5]Data!$I$1198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'[6]Marketshare 2018'!$GJ$13</f>
        <v>2024601455.02</v>
      </c>
      <c r="J1203" s="75">
        <f t="shared" si="539"/>
        <v>7.5011269032750905E-2</v>
      </c>
      <c r="K1203" s="74">
        <f>'[6]Marketshare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'[6]Marketshare 2018'!$GJ$24</f>
        <v>194499495</v>
      </c>
      <c r="O1203" s="77">
        <f t="shared" si="541"/>
        <v>7.4161340832968659E-2</v>
      </c>
      <c r="P1203" s="74">
        <f>'[6]Marketshare 2018'!$GJ$77</f>
        <v>3463831.125</v>
      </c>
      <c r="Q1203" s="76">
        <f t="shared" si="542"/>
        <v>0.19787718471968269</v>
      </c>
      <c r="R1203" s="71">
        <f>[5]Data!$W$1198</f>
        <v>1036054.87</v>
      </c>
      <c r="S1203" s="78">
        <f t="shared" si="543"/>
        <v>-4.61994755995212E-2</v>
      </c>
      <c r="T1203" s="5">
        <v>4105</v>
      </c>
      <c r="U1203" s="79">
        <f>[5]Data!$X$1198</f>
        <v>831579.41</v>
      </c>
      <c r="V1203" s="61">
        <f>[5]Data!$Y$1198</f>
        <v>7987640.3899999922</v>
      </c>
      <c r="W1203" s="67">
        <v>2494</v>
      </c>
      <c r="X1203" s="74">
        <f>'[7]From Apr 2018'!$GJ$10</f>
        <v>161932797.87</v>
      </c>
      <c r="Y1203" s="78">
        <f t="shared" si="544"/>
        <v>1.908227584110711E-2</v>
      </c>
      <c r="Z1203" s="74">
        <f>'[7]From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[5]Data!$AJ$1199</f>
        <v>18115133</v>
      </c>
      <c r="E1204" s="61">
        <f>[5]Data!$I$1199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'[6]Marketshare 2018'!$GK$13</f>
        <v>2269164488.1700001</v>
      </c>
      <c r="J1204" s="75">
        <f t="shared" si="539"/>
        <v>0.23363907905678993</v>
      </c>
      <c r="K1204" s="74">
        <f>'[6]Marketshare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'[6]Marketshare 2018'!$GK$24</f>
        <v>190185605</v>
      </c>
      <c r="O1204" s="77">
        <f t="shared" si="541"/>
        <v>0.11045119639882972</v>
      </c>
      <c r="P1204" s="74">
        <f>'[6]Marketshare 2018'!$GK$77</f>
        <v>3442499.7749999999</v>
      </c>
      <c r="Q1204" s="76">
        <f t="shared" si="542"/>
        <v>0.20111930921375465</v>
      </c>
      <c r="R1204" s="71">
        <f>[5]Data!$W$1199</f>
        <v>1188131.8800000001</v>
      </c>
      <c r="S1204" s="78">
        <f t="shared" si="543"/>
        <v>9.1500650666124672E-2</v>
      </c>
      <c r="T1204" s="5">
        <v>4105</v>
      </c>
      <c r="U1204" s="79">
        <f>[5]Data!$X$1199</f>
        <v>531700.47999999998</v>
      </c>
      <c r="V1204" s="61">
        <f>[5]Data!$Y$1199</f>
        <v>5219566.1300000018</v>
      </c>
      <c r="W1204" s="67">
        <v>2494</v>
      </c>
      <c r="X1204" s="74">
        <f>'[7]From Apr 2018'!$GK$10</f>
        <v>194062466.32999998</v>
      </c>
      <c r="Y1204" s="78">
        <f t="shared" si="544"/>
        <v>0.29278753765230725</v>
      </c>
      <c r="Z1204" s="74">
        <f>'[7]From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[5]Data!$AJ$1200</f>
        <v>18268798.75</v>
      </c>
      <c r="E1205" s="61">
        <f>[5]Data!$I$1200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'[6]Marketshare 2018'!$GL$13</f>
        <v>2281161513.9700003</v>
      </c>
      <c r="J1205" s="75">
        <f t="shared" ref="J1205:J1221" si="550">(I1205/I1152)-1</f>
        <v>0.10677665948917769</v>
      </c>
      <c r="K1205" s="74">
        <f>'[6]Marketshare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'[6]Marketshare 2018'!$GL$24</f>
        <v>193847135</v>
      </c>
      <c r="O1205" s="77">
        <f t="shared" ref="O1205:O1221" si="552">(N1205/N1152)-1</f>
        <v>-4.2524186562017285E-2</v>
      </c>
      <c r="P1205" s="74">
        <f>'[6]Marketshare 2018'!$GL$77</f>
        <v>2540913.0749999997</v>
      </c>
      <c r="Q1205" s="76">
        <f t="shared" ref="Q1205:Q1221" si="553">(P1205/0.09)/N1205</f>
        <v>0.1456424285042954</v>
      </c>
      <c r="R1205" s="71">
        <f>[5]Data!$W$1200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[5]Data!$X$1200</f>
        <v>1269404.53</v>
      </c>
      <c r="V1205" s="61">
        <f>[5]Data!$Y$1200</f>
        <v>7154203.2800000012</v>
      </c>
      <c r="W1205" s="67">
        <v>2494</v>
      </c>
      <c r="X1205" s="74">
        <f>'[7]From Apr 2018'!$GL$10</f>
        <v>219526946.33000001</v>
      </c>
      <c r="Y1205" s="78">
        <f t="shared" ref="Y1205:Y1221" si="555">(X1205/X1152)-1</f>
        <v>0.16870096326128459</v>
      </c>
      <c r="Z1205" s="74">
        <f>'[7]From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[5]Data!$AJ$1201</f>
        <v>13392344.82</v>
      </c>
      <c r="E1206" s="61">
        <f>[5]Data!$I$1201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'[6]Marketshare 2018'!$GM$13</f>
        <v>2146254874.04</v>
      </c>
      <c r="J1206" s="75">
        <f t="shared" si="550"/>
        <v>1.1607619810279024E-2</v>
      </c>
      <c r="K1206" s="74">
        <f>'[6]Marketshare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'[6]Marketshare 2018'!$GM$24</f>
        <v>177815990</v>
      </c>
      <c r="O1206" s="77">
        <f t="shared" si="552"/>
        <v>-7.401783479425994E-3</v>
      </c>
      <c r="P1206" s="74">
        <f>'[6]Marketshare 2018'!$GM$77</f>
        <v>2808994.5</v>
      </c>
      <c r="Q1206" s="76">
        <f t="shared" si="553"/>
        <v>0.17552442837114929</v>
      </c>
      <c r="R1206" s="71">
        <f>[5]Data!$W$1201</f>
        <v>1164357.78</v>
      </c>
      <c r="S1206" s="78">
        <f t="shared" si="554"/>
        <v>-0.12736522184639587</v>
      </c>
      <c r="T1206" s="5">
        <v>4105</v>
      </c>
      <c r="U1206" s="79">
        <f>[5]Data!$X$1201</f>
        <v>913998.71</v>
      </c>
      <c r="V1206" s="61">
        <f>[5]Data!$Y$1201</f>
        <v>7389985.8800000008</v>
      </c>
      <c r="W1206" s="67">
        <v>2494</v>
      </c>
      <c r="X1206" s="74">
        <f>'[7]From Apr 2018'!$GM$10</f>
        <v>194321246.69000003</v>
      </c>
      <c r="Y1206" s="78">
        <f t="shared" si="555"/>
        <v>-5.0550309619926348E-2</v>
      </c>
      <c r="Z1206" s="74">
        <f>'[7]From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[5]Data!$AJ$1202</f>
        <v>13220816.189999999</v>
      </c>
      <c r="E1207" s="61">
        <f>[5]Data!$I$1202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'[6]Marketshare 2018'!$GN$13</f>
        <v>2589131608.5699997</v>
      </c>
      <c r="J1207" s="75">
        <f t="shared" si="550"/>
        <v>0.2973435933246027</v>
      </c>
      <c r="K1207" s="74">
        <f>'[6]Marketshare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'[6]Marketshare 2018'!$GN$24</f>
        <v>201601780</v>
      </c>
      <c r="O1207" s="77">
        <f t="shared" si="552"/>
        <v>4.3199703270259793E-2</v>
      </c>
      <c r="P1207" s="74">
        <f>'[6]Marketshare 2018'!$GN$77</f>
        <v>2899767.375</v>
      </c>
      <c r="Q1207" s="76">
        <f t="shared" si="553"/>
        <v>0.15981821936294413</v>
      </c>
      <c r="R1207" s="71">
        <f>[5]Data!$W$1202</f>
        <v>1295489.43</v>
      </c>
      <c r="S1207" s="78">
        <f t="shared" si="554"/>
        <v>0.11701680737298825</v>
      </c>
      <c r="T1207" s="5">
        <v>4105</v>
      </c>
      <c r="U1207" s="79">
        <f>[5]Data!$X$1202</f>
        <v>20143.09</v>
      </c>
      <c r="V1207" s="61">
        <f>[5]Data!$Y$1202</f>
        <v>7165947.0500000017</v>
      </c>
      <c r="W1207" s="67">
        <v>2494</v>
      </c>
      <c r="X1207" s="74">
        <f>'[7]From Apr 2018'!$GN$10</f>
        <v>217744985.36000001</v>
      </c>
      <c r="Y1207" s="78">
        <f t="shared" si="555"/>
        <v>0.21183044681041241</v>
      </c>
      <c r="Z1207" s="74">
        <f>'[7]From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[5]Data!$AJ$1203</f>
        <v>26726854.649999999</v>
      </c>
      <c r="E1208" s="61">
        <f>[5]Data!$I$1203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'[6]Marketshare 2018'!$GO$13</f>
        <v>2239814894.29</v>
      </c>
      <c r="J1208" s="75">
        <f t="shared" si="550"/>
        <v>0.11644397101075343</v>
      </c>
      <c r="K1208" s="74">
        <f>'[6]Marketshare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'[6]Marketshare 2018'!$GO$24</f>
        <v>201086855</v>
      </c>
      <c r="O1208" s="77">
        <f t="shared" si="552"/>
        <v>5.1244569870145362E-2</v>
      </c>
      <c r="P1208" s="74">
        <f>'[6]Marketshare 2018'!$GO$77</f>
        <v>3287298.375</v>
      </c>
      <c r="Q1208" s="76">
        <f t="shared" si="553"/>
        <v>0.18164060251476905</v>
      </c>
      <c r="R1208" s="71">
        <f>[5]Data!$W$1203</f>
        <v>1105538.8800000001</v>
      </c>
      <c r="S1208" s="78">
        <f t="shared" si="554"/>
        <v>-0.14085499740932783</v>
      </c>
      <c r="T1208" s="5">
        <v>4105</v>
      </c>
      <c r="U1208" s="79">
        <f>[5]Data!$X$1203</f>
        <v>1654247.55</v>
      </c>
      <c r="V1208" s="61">
        <f>[5]Data!$Y$1203</f>
        <v>6314674.2300000014</v>
      </c>
      <c r="W1208" s="67">
        <v>2494</v>
      </c>
      <c r="X1208" s="74">
        <f>'[7]From Apr 2018'!$GO$10</f>
        <v>187201096.17000002</v>
      </c>
      <c r="Y1208" s="78">
        <f t="shared" si="555"/>
        <v>-6.3313667332652313E-2</v>
      </c>
      <c r="Z1208" s="74">
        <f>'[7]From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[5]Data!$AJ$1204</f>
        <v>12312985</v>
      </c>
      <c r="E1209" s="61">
        <f>[5]Data!$I$1204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'[6]Marketshare 2018'!$GP$13</f>
        <v>2455602100.9000001</v>
      </c>
      <c r="J1209" s="75">
        <f t="shared" si="550"/>
        <v>0.39986053868023053</v>
      </c>
      <c r="K1209" s="74">
        <f>'[6]Marketshare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'[6]Marketshare 2018'!$GP$24</f>
        <v>181399425</v>
      </c>
      <c r="O1209" s="77">
        <f t="shared" si="552"/>
        <v>7.437258204325059E-2</v>
      </c>
      <c r="P1209" s="74">
        <f>'[6]Marketshare 2018'!$GP$77</f>
        <v>3384527.625</v>
      </c>
      <c r="Q1209" s="76">
        <f t="shared" si="553"/>
        <v>0.20730971170388218</v>
      </c>
      <c r="R1209" s="71">
        <f>[5]Data!$W$1204</f>
        <v>1084952.5900000001</v>
      </c>
      <c r="S1209" s="78">
        <f t="shared" si="554"/>
        <v>1.7263777381817391E-3</v>
      </c>
      <c r="T1209" s="5">
        <v>4105</v>
      </c>
      <c r="U1209" s="79">
        <f>[5]Data!$X$1204</f>
        <v>72855.209999999992</v>
      </c>
      <c r="V1209" s="61">
        <f>[5]Data!$Y$1204</f>
        <v>6574159.0999999978</v>
      </c>
      <c r="W1209" s="67">
        <v>2494</v>
      </c>
      <c r="X1209" s="74">
        <f>'[7]From Apr 2018'!$GP$10</f>
        <v>149628775.67999998</v>
      </c>
      <c r="Y1209" s="78">
        <f t="shared" si="555"/>
        <v>-6.4715843791470995E-2</v>
      </c>
      <c r="Z1209" s="74">
        <f>'[7]From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[5]Data!$AJ$1205</f>
        <v>20575237</v>
      </c>
      <c r="E1210" s="61">
        <f>[5]Data!$I$1205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'[6]Marketshare 2018'!$GQ$13</f>
        <v>2562346818.8400002</v>
      </c>
      <c r="J1210" s="75">
        <f t="shared" si="550"/>
        <v>0.6594230618781709</v>
      </c>
      <c r="K1210" s="74">
        <f>'[6]Marketshare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'[6]Marketshare 2018'!$GQ$24</f>
        <v>198696460</v>
      </c>
      <c r="O1210" s="77">
        <f t="shared" si="552"/>
        <v>0.53229114343460737</v>
      </c>
      <c r="P1210" s="74">
        <f>'[6]Marketshare 2018'!$GQ$77</f>
        <v>3046689.6749999998</v>
      </c>
      <c r="Q1210" s="76">
        <f t="shared" si="553"/>
        <v>0.17037096433424129</v>
      </c>
      <c r="R1210" s="71">
        <f>[5]Data!$W$1205</f>
        <v>1283720.95</v>
      </c>
      <c r="S1210" s="78">
        <f t="shared" si="554"/>
        <v>0.67337677150574082</v>
      </c>
      <c r="T1210" s="5">
        <v>4105</v>
      </c>
      <c r="U1210" s="79">
        <f>[5]Data!$X$1205</f>
        <v>447145.57</v>
      </c>
      <c r="V1210" s="61">
        <f>[5]Data!$Y$1205</f>
        <v>6993803.1000000015</v>
      </c>
      <c r="W1210" s="67">
        <v>2494</v>
      </c>
      <c r="X1210" s="74">
        <f>'[7]From Apr 2018'!$GQ$10</f>
        <v>169177550.59000003</v>
      </c>
      <c r="Y1210" s="78">
        <f t="shared" si="555"/>
        <v>1.0476024327732518</v>
      </c>
      <c r="Z1210" s="74">
        <f>'[7]From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[5]Data!$AJ$1206</f>
        <v>19840438</v>
      </c>
      <c r="E1211" s="61">
        <f>[5]Data!$I$1206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'[6]Marketshare 2018'!$GR$13</f>
        <v>2305200527.5</v>
      </c>
      <c r="J1211" s="75">
        <f t="shared" si="550"/>
        <v>0.53163755429915116</v>
      </c>
      <c r="K1211" s="74">
        <f>'[6]Marketshare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'[6]Marketshare 2018'!$GR$24</f>
        <v>218290395</v>
      </c>
      <c r="O1211" s="77">
        <f t="shared" si="552"/>
        <v>0.72495558320505249</v>
      </c>
      <c r="P1211" s="74">
        <f>'[6]Marketshare 2018'!$GR$77</f>
        <v>2481651.2250000001</v>
      </c>
      <c r="Q1211" s="76">
        <f t="shared" si="553"/>
        <v>0.12631752533133675</v>
      </c>
      <c r="R1211" s="71">
        <f>[5]Data!$W$1206</f>
        <v>1103547.73</v>
      </c>
      <c r="S1211" s="78">
        <f t="shared" si="554"/>
        <v>0.34535867074073701</v>
      </c>
      <c r="T1211" s="5">
        <v>4105</v>
      </c>
      <c r="U1211" s="79">
        <f>[5]Data!$X$1206</f>
        <v>487238.62</v>
      </c>
      <c r="V1211" s="61">
        <f>[5]Data!$Y$1206</f>
        <v>7403176.6399999978</v>
      </c>
      <c r="W1211" s="67">
        <v>2494</v>
      </c>
      <c r="X1211" s="74">
        <f>'[7]From Apr 2018'!$GR$10</f>
        <v>166498280.75999999</v>
      </c>
      <c r="Y1211" s="78">
        <f t="shared" si="555"/>
        <v>0.85893930533666785</v>
      </c>
      <c r="Z1211" s="74">
        <f>'[7]From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[5]Data!$AJ$1207</f>
        <v>17745382.420000002</v>
      </c>
      <c r="E1212" s="61">
        <f>[5]Data!$I$1207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'[6]Marketshare 2018'!$GS$13</f>
        <v>2251201936.1900001</v>
      </c>
      <c r="J1212" s="75">
        <f t="shared" si="550"/>
        <v>0.56837160431357181</v>
      </c>
      <c r="K1212" s="74">
        <f>'[6]Marketshare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'[6]Marketshare 2018'!$GS$24</f>
        <v>210953635</v>
      </c>
      <c r="O1212" s="77">
        <f t="shared" si="552"/>
        <v>0.68170818907622799</v>
      </c>
      <c r="P1212" s="74">
        <f>'[6]Marketshare 2018'!$GS$77</f>
        <v>3344497.65</v>
      </c>
      <c r="Q1212" s="76">
        <f t="shared" si="553"/>
        <v>0.17615759500896963</v>
      </c>
      <c r="R1212" s="71">
        <f>[5]Data!$W$1207</f>
        <v>1149076.03</v>
      </c>
      <c r="S1212" s="78">
        <f t="shared" si="554"/>
        <v>0.50335357910558165</v>
      </c>
      <c r="T1212" s="5">
        <v>4105</v>
      </c>
      <c r="U1212" s="79">
        <f>[5]Data!$X$1207</f>
        <v>690544.12</v>
      </c>
      <c r="V1212" s="61">
        <f>[5]Data!$Y$1207</f>
        <v>6132678.700000002</v>
      </c>
      <c r="W1212" s="67">
        <v>2494</v>
      </c>
      <c r="X1212" s="74">
        <f>'[7]From Apr 2018'!$GS$10</f>
        <v>162189615.13</v>
      </c>
      <c r="Y1212" s="78">
        <f t="shared" si="555"/>
        <v>0.77452105187607634</v>
      </c>
      <c r="Z1212" s="74">
        <f>'[7]From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[5]Data!$AJ$1208</f>
        <v>11827838.210000001</v>
      </c>
      <c r="E1213" s="61">
        <f>[5]Data!$I$1208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'[6]Marketshare 2018'!$GT$13</f>
        <v>2363286910.5499997</v>
      </c>
      <c r="J1213" s="75">
        <f t="shared" si="550"/>
        <v>0.54583027151255292</v>
      </c>
      <c r="K1213" s="74">
        <f>'[6]Marketshare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'[6]Marketshare 2018'!$GT$24</f>
        <v>194549745</v>
      </c>
      <c r="O1213" s="77">
        <f t="shared" si="552"/>
        <v>0.67212204899723682</v>
      </c>
      <c r="P1213" s="74">
        <f>'[6]Marketshare 2018'!$GT$77</f>
        <v>5261299.875</v>
      </c>
      <c r="Q1213" s="76">
        <f t="shared" si="553"/>
        <v>0.30048298187180866</v>
      </c>
      <c r="R1213" s="71">
        <f>[5]Data!$W$1208</f>
        <v>1391905.0999999999</v>
      </c>
      <c r="S1213" s="78">
        <f t="shared" si="554"/>
        <v>0.71201114074910987</v>
      </c>
      <c r="T1213" s="5">
        <v>4105</v>
      </c>
      <c r="U1213" s="79">
        <f>[5]Data!$X$1208</f>
        <v>626747.17000000004</v>
      </c>
      <c r="V1213" s="61">
        <f>[5]Data!$Y$1208</f>
        <v>6264554.5700000003</v>
      </c>
      <c r="W1213" s="67">
        <v>2494</v>
      </c>
      <c r="X1213" s="74">
        <f>'[7]From Apr 2018'!$GT$10</f>
        <v>206128278.36000001</v>
      </c>
      <c r="Y1213" s="78">
        <f t="shared" si="555"/>
        <v>1.125033350830619</v>
      </c>
      <c r="Z1213" s="74">
        <f>'[7]From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[5]Data!$AJ$1209</f>
        <v>16580010</v>
      </c>
      <c r="E1214" s="61">
        <f>[5]Data!$I$1209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'[6]Marketshare 2018'!$GU$13</f>
        <v>2436691103.0799994</v>
      </c>
      <c r="J1214" s="75">
        <f t="shared" si="550"/>
        <v>0.33491350327069647</v>
      </c>
      <c r="K1214" s="74">
        <f>'[6]Marketshare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'[6]Marketshare 2018'!$GU$24</f>
        <v>217860425</v>
      </c>
      <c r="O1214" s="77">
        <f t="shared" si="552"/>
        <v>0.51374713315501364</v>
      </c>
      <c r="P1214" s="74">
        <f>'[6]Marketshare 2018'!$GU$77</f>
        <v>3644013.375</v>
      </c>
      <c r="Q1214" s="76">
        <f t="shared" si="553"/>
        <v>0.1858485197575466</v>
      </c>
      <c r="R1214" s="71">
        <f>[5]Data!$W$1209</f>
        <v>1379790.6363999997</v>
      </c>
      <c r="S1214" s="78">
        <f t="shared" si="554"/>
        <v>0.1558233182942157</v>
      </c>
      <c r="T1214" s="5">
        <v>4105</v>
      </c>
      <c r="U1214" s="79">
        <f>[5]Data!$X$1209</f>
        <v>515706.73000000004</v>
      </c>
      <c r="V1214" s="61">
        <f>[5]Data!$Y$1209</f>
        <v>6425169.7400000002</v>
      </c>
      <c r="W1214" s="67">
        <v>2494</v>
      </c>
      <c r="X1214" s="74">
        <f>'[7]From Apr 2018'!$GU$10</f>
        <v>203105917.5</v>
      </c>
      <c r="Y1214" s="78">
        <f t="shared" si="555"/>
        <v>0.6301980616306786</v>
      </c>
      <c r="Z1214" s="74">
        <f>'[7]From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[5]Data!$AJ$1210</f>
        <v>15239957.17</v>
      </c>
      <c r="E1215" s="61">
        <f>[5]Data!$I$1210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'[6]Marketshare 2018'!$GV$13</f>
        <v>2166863748.2999997</v>
      </c>
      <c r="J1215" s="75">
        <f t="shared" si="550"/>
        <v>9.0151478114376626E-2</v>
      </c>
      <c r="K1215" s="74">
        <f>'[6]Marketshare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'[6]Marketshare 2018'!$GV$24</f>
        <v>204572570</v>
      </c>
      <c r="O1215" s="77">
        <f t="shared" si="552"/>
        <v>0.23297215544234318</v>
      </c>
      <c r="P1215" s="74">
        <f>'[6]Marketshare 2018'!$GV$77</f>
        <v>3702807.4499999997</v>
      </c>
      <c r="Q1215" s="76">
        <f t="shared" si="553"/>
        <v>0.20111349727874075</v>
      </c>
      <c r="R1215" s="71">
        <f>[5]Data!$W$1210</f>
        <v>1234920.3564000002</v>
      </c>
      <c r="S1215" s="78">
        <f t="shared" si="554"/>
        <v>-7.6133918676056234E-2</v>
      </c>
      <c r="T1215" s="5">
        <v>4105</v>
      </c>
      <c r="U1215" s="79">
        <f>[5]Data!$X$1210</f>
        <v>805182.32999999984</v>
      </c>
      <c r="V1215" s="61">
        <f>[5]Data!$Y$1210</f>
        <v>6668017.4400000004</v>
      </c>
      <c r="W1215" s="67">
        <v>2494</v>
      </c>
      <c r="X1215" s="74">
        <f>'[7]From Apr 2018'!$GV$10</f>
        <v>173442603.72</v>
      </c>
      <c r="Y1215" s="78">
        <f t="shared" si="555"/>
        <v>-1.9068560055042205E-3</v>
      </c>
      <c r="Z1215" s="74">
        <f>'[7]From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[5]Data!$AJ$1211</f>
        <v>19212170.75</v>
      </c>
      <c r="E1216" s="61">
        <f>[5]Data!$I$1211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'[6]Marketshare 2018'!$GW$13</f>
        <v>2202953354.6400003</v>
      </c>
      <c r="J1216" s="75">
        <f t="shared" si="550"/>
        <v>0.17571044717588302</v>
      </c>
      <c r="K1216" s="74">
        <f>'[6]Marketshare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'[6]Marketshare 2018'!$GW$24</f>
        <v>200802870</v>
      </c>
      <c r="O1216" s="77">
        <f t="shared" si="552"/>
        <v>0.24035983016208085</v>
      </c>
      <c r="P1216" s="74">
        <f>'[6]Marketshare 2018'!$GW$77</f>
        <v>4527850.05</v>
      </c>
      <c r="Q1216" s="76">
        <f t="shared" si="553"/>
        <v>0.25054146387449544</v>
      </c>
      <c r="R1216" s="71">
        <f>[5]Data!$W$1211</f>
        <v>1078839.5551999998</v>
      </c>
      <c r="S1216" s="78">
        <f t="shared" si="554"/>
        <v>-2.1443074751979818E-2</v>
      </c>
      <c r="T1216" s="5">
        <v>4105</v>
      </c>
      <c r="U1216" s="79">
        <f>[5]Data!$X$1211</f>
        <v>492023.59</v>
      </c>
      <c r="V1216" s="61">
        <f>[5]Data!$Y$1211</f>
        <v>7723473.1900000004</v>
      </c>
      <c r="W1216" s="67">
        <v>2494</v>
      </c>
      <c r="X1216" s="74">
        <f>'[7]From Apr 2018'!$GW$10</f>
        <v>170345556.72999999</v>
      </c>
      <c r="Y1216" s="78">
        <f t="shared" si="555"/>
        <v>0.10841315016943831</v>
      </c>
      <c r="Z1216" s="74">
        <f>'[7]From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[5]Data!$AJ$1212</f>
        <v>17331238</v>
      </c>
      <c r="E1217" s="61">
        <f>[5]Data!$I$1212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'[6]Marketshare 2018'!$GX$13</f>
        <v>2369256335.0699997</v>
      </c>
      <c r="J1217" s="75">
        <f t="shared" si="550"/>
        <v>0.3124761216381744</v>
      </c>
      <c r="K1217" s="74">
        <f>'[6]Marketshare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'[6]Marketshare 2018'!$GX$24</f>
        <v>189704540</v>
      </c>
      <c r="O1217" s="77">
        <f t="shared" si="552"/>
        <v>0.11074322078608123</v>
      </c>
      <c r="P1217" s="74">
        <f>'[6]Marketshare 2018'!$GX$77</f>
        <v>3663070.65</v>
      </c>
      <c r="Q1217" s="76">
        <f t="shared" si="553"/>
        <v>0.21454829178047083</v>
      </c>
      <c r="R1217" s="71">
        <f>[5]Data!$W$1212</f>
        <v>1429386.7500000002</v>
      </c>
      <c r="S1217" s="78">
        <f t="shared" si="554"/>
        <v>0.46474841564440172</v>
      </c>
      <c r="T1217" s="5">
        <v>4105</v>
      </c>
      <c r="U1217" s="79">
        <f>[5]Data!$X$1212</f>
        <v>533392.29</v>
      </c>
      <c r="V1217" s="61">
        <f>[5]Data!$Y$1212</f>
        <v>6219872.3700000001</v>
      </c>
      <c r="W1217" s="67">
        <v>2494</v>
      </c>
      <c r="X1217" s="74">
        <f>'[7]From Apr 2018'!$GX$10</f>
        <v>191508482.50999999</v>
      </c>
      <c r="Y1217" s="78">
        <f t="shared" si="555"/>
        <v>0.28453552337671728</v>
      </c>
      <c r="Z1217" s="74">
        <f>'[7]From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[5]Data!$AJ$1213</f>
        <v>17585348.009999998</v>
      </c>
      <c r="E1218" s="61">
        <f>[5]Data!$I$1213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'[6]Marketshare 2018'!$GY$13</f>
        <v>2413728446.3699999</v>
      </c>
      <c r="J1218" s="75">
        <f t="shared" si="550"/>
        <v>0.16464716265838608</v>
      </c>
      <c r="K1218" s="74">
        <f>'[6]Marketshare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'[6]Marketshare 2018'!$GY$24</f>
        <v>243429625</v>
      </c>
      <c r="O1218" s="77">
        <f t="shared" si="552"/>
        <v>0.30515005348238966</v>
      </c>
      <c r="P1218" s="74">
        <f>'[6]Marketshare 2018'!$GY$77</f>
        <v>5149477.5750000002</v>
      </c>
      <c r="Q1218" s="76">
        <f t="shared" si="553"/>
        <v>0.23504295132525471</v>
      </c>
      <c r="R1218" s="71">
        <f>[5]Data!$W$1213</f>
        <v>1475259.8659999997</v>
      </c>
      <c r="S1218" s="78">
        <f t="shared" si="554"/>
        <v>0.15255804881335644</v>
      </c>
      <c r="T1218" s="5">
        <v>4105</v>
      </c>
      <c r="U1218" s="79">
        <f>[5]Data!$X$1213</f>
        <v>528125.75</v>
      </c>
      <c r="V1218" s="61">
        <f>[5]Data!$Y$1213</f>
        <v>4628121.84</v>
      </c>
      <c r="W1218" s="67">
        <v>2494</v>
      </c>
      <c r="X1218" s="74">
        <f>'[7]From Apr 2018'!$GY$10</f>
        <v>218187206.59000003</v>
      </c>
      <c r="Y1218" s="78">
        <f t="shared" si="555"/>
        <v>0.20870859703386313</v>
      </c>
      <c r="Z1218" s="74">
        <f>'[7]From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[5]Data!$AJ$1214</f>
        <v>16826623.34</v>
      </c>
      <c r="E1219" s="61">
        <f>[5]Data!$I$1214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'[6]Marketshare 2018'!$GZ$13</f>
        <v>2306660239.3099999</v>
      </c>
      <c r="J1219" s="75">
        <f t="shared" si="550"/>
        <v>0.11046065328497323</v>
      </c>
      <c r="K1219" s="74">
        <f>'[6]Marketshare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'[6]Marketshare 2018'!$GZ$24</f>
        <v>200022050</v>
      </c>
      <c r="O1219" s="77">
        <f t="shared" si="552"/>
        <v>0.11100027019325198</v>
      </c>
      <c r="P1219" s="74">
        <f>'[6]Marketshare 2018'!$GZ$77</f>
        <v>2800825.65</v>
      </c>
      <c r="Q1219" s="76">
        <f t="shared" si="553"/>
        <v>0.15558427183403029</v>
      </c>
      <c r="R1219" s="71">
        <f>[5]Data!$W$1214</f>
        <v>1225615.1200000001</v>
      </c>
      <c r="S1219" s="78">
        <f t="shared" si="554"/>
        <v>-5.3410470246712971E-2</v>
      </c>
      <c r="T1219" s="5">
        <v>4105</v>
      </c>
      <c r="U1219" s="79">
        <f>[5]Data!$X$1214</f>
        <v>1370469.3900000001</v>
      </c>
      <c r="V1219" s="61">
        <f>[5]Data!$Y$1214</f>
        <v>6624142.0999999996</v>
      </c>
      <c r="W1219" s="67">
        <v>2494</v>
      </c>
      <c r="X1219" s="74">
        <f>'[7]From Apr 2018'!$GZ$10</f>
        <v>176765889.86000001</v>
      </c>
      <c r="Y1219" s="78">
        <f t="shared" si="555"/>
        <v>-7.8394430064933074E-2</v>
      </c>
      <c r="Z1219" s="74">
        <f>'[7]From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[5]Data!$AJ$1215</f>
        <v>20757624.649999999</v>
      </c>
      <c r="E1220" s="61">
        <f>[5]Data!$I$1215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'[6]Marketshare 2018'!$HA$13</f>
        <v>2253914716.5899997</v>
      </c>
      <c r="J1220" s="75">
        <f t="shared" si="550"/>
        <v>0.17218552209398807</v>
      </c>
      <c r="K1220" s="74">
        <f>'[6]Marketshare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'[6]Marketshare 2018'!$HA$24</f>
        <v>189804130</v>
      </c>
      <c r="O1220" s="77">
        <f t="shared" si="552"/>
        <v>0.10525624674559197</v>
      </c>
      <c r="P1220" s="74">
        <f>'[6]Marketshare 2018'!$HA$77</f>
        <v>2072087.325</v>
      </c>
      <c r="Q1220" s="76">
        <f t="shared" si="553"/>
        <v>0.12129974463674736</v>
      </c>
      <c r="R1220" s="71">
        <f>[5]Data!$W$1215</f>
        <v>1164303.1100000001</v>
      </c>
      <c r="S1220" s="78">
        <f t="shared" si="554"/>
        <v>5.3416838276433731E-2</v>
      </c>
      <c r="T1220" s="5">
        <v>4105</v>
      </c>
      <c r="U1220" s="79">
        <f>[5]Data!$X$1215</f>
        <v>0</v>
      </c>
      <c r="V1220" s="61">
        <f>[5]Data!$Y$1215</f>
        <v>5769882.7999999989</v>
      </c>
      <c r="W1220" s="67">
        <v>2494</v>
      </c>
      <c r="X1220" s="74">
        <f>'[7]From Apr 2018'!$HA$10</f>
        <v>175845040.81</v>
      </c>
      <c r="Y1220" s="78">
        <f t="shared" si="555"/>
        <v>0.12561791290523483</v>
      </c>
      <c r="Z1220" s="74">
        <f>'[7]From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[5]Data!$AJ$1216</f>
        <v>24963398</v>
      </c>
      <c r="E1221" s="61">
        <f>[5]Data!$I$1216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'[6]Marketshare 2018'!$HB$13</f>
        <v>2539699417.9400001</v>
      </c>
      <c r="J1221" s="75">
        <f t="shared" si="550"/>
        <v>0.27819383891499472</v>
      </c>
      <c r="K1221" s="74">
        <f>'[6]Marketshare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'[6]Marketshare 2018'!$HB$24</f>
        <v>222693280</v>
      </c>
      <c r="O1221" s="77">
        <f t="shared" si="552"/>
        <v>0.31288465084821859</v>
      </c>
      <c r="P1221" s="74">
        <f>'[6]Marketshare 2018'!$HB$77</f>
        <v>3541588.1999999997</v>
      </c>
      <c r="Q1221" s="76">
        <f t="shared" si="553"/>
        <v>0.17670483815227833</v>
      </c>
      <c r="R1221" s="71">
        <f>[5]Data!$W$1216</f>
        <v>1332942.8599999999</v>
      </c>
      <c r="S1221" s="78">
        <f t="shared" si="554"/>
        <v>0.18337145181452463</v>
      </c>
      <c r="T1221" s="5">
        <v>4105</v>
      </c>
      <c r="U1221" s="79">
        <f>[5]Data!$X$1216</f>
        <v>791590.26</v>
      </c>
      <c r="V1221" s="61">
        <f>[5]Data!$Y$1216</f>
        <v>3938062.86</v>
      </c>
      <c r="W1221" s="67">
        <v>2494</v>
      </c>
      <c r="X1221" s="74">
        <f>'[7]From Apr 2018'!$HB$10</f>
        <v>190975469.91</v>
      </c>
      <c r="Y1221" s="78">
        <f t="shared" si="555"/>
        <v>0.24321719349122084</v>
      </c>
      <c r="Z1221" s="74">
        <f>'[7]From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[5]Data!$AJ$1217</f>
        <v>29086797</v>
      </c>
      <c r="E1222" s="61">
        <f>[5]Data!$I$1217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'[6]Marketshare 2018'!$HC$13</f>
        <v>2575400721.8800001</v>
      </c>
      <c r="J1222" s="75">
        <f t="shared" ref="J1222:J1230" si="560">(I1222/I1169)-1</f>
        <v>0.2163215672056884</v>
      </c>
      <c r="K1222" s="74">
        <f>'[6]Marketshare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'[6]Marketshare 2018'!$HC$24</f>
        <v>228604770</v>
      </c>
      <c r="O1222" s="77">
        <f t="shared" ref="O1222:O1230" si="562">(N1222/N1169)-1</f>
        <v>0.29696684307638543</v>
      </c>
      <c r="P1222" s="74">
        <f>'[6]Marketshare 2018'!$HC$77</f>
        <v>3926435.8499999996</v>
      </c>
      <c r="Q1222" s="76">
        <f t="shared" ref="Q1222:Q1230" si="563">(P1222/0.09)/N1222</f>
        <v>0.19084057169935692</v>
      </c>
      <c r="R1222" s="71">
        <f>[5]Data!$W$1217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[5]Data!$X$1217</f>
        <v>1557498.1</v>
      </c>
      <c r="V1222" s="61">
        <f>[5]Data!$Y$1217</f>
        <v>4948888.42</v>
      </c>
      <c r="W1222" s="67">
        <v>2737</v>
      </c>
      <c r="X1222" s="74">
        <f>'[7]From Apr 2018'!$HC$10</f>
        <v>213925817.36000001</v>
      </c>
      <c r="Y1222" s="78">
        <f t="shared" ref="Y1222:Y1230" si="565">(X1222/X1169)-1</f>
        <v>0.22324838094665056</v>
      </c>
      <c r="Z1222" s="74">
        <f>'[7]From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[5]Data!$AJ$1218</f>
        <v>22740409.100000001</v>
      </c>
      <c r="E1223" s="61">
        <f>[5]Data!$I$1218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'[6]Marketshare 2018'!$HD$13</f>
        <v>2270180885.79</v>
      </c>
      <c r="J1223" s="75">
        <f t="shared" si="560"/>
        <v>0.1245766573524727</v>
      </c>
      <c r="K1223" s="74">
        <f>'[6]Marketshare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'[6]Marketshare 2018'!$HD$24</f>
        <v>250298770</v>
      </c>
      <c r="O1223" s="77">
        <f t="shared" si="562"/>
        <v>0.52059891600751707</v>
      </c>
      <c r="P1223" s="74">
        <f>'[6]Marketshare 2018'!$HD$77</f>
        <v>3474983.0249999999</v>
      </c>
      <c r="Q1223" s="76">
        <f t="shared" si="563"/>
        <v>0.15425933775064096</v>
      </c>
      <c r="R1223" s="71">
        <f>[5]Data!$W$1218</f>
        <v>1206849.76</v>
      </c>
      <c r="S1223" s="78">
        <f t="shared" si="564"/>
        <v>2.4958284864690983E-2</v>
      </c>
      <c r="T1223" s="5">
        <v>5306</v>
      </c>
      <c r="U1223" s="79">
        <f>[5]Data!$X$1218</f>
        <v>664241.23</v>
      </c>
      <c r="V1223" s="61">
        <f>[5]Data!$Y$1218</f>
        <v>5352870.1100000003</v>
      </c>
      <c r="W1223" s="67">
        <v>2737</v>
      </c>
      <c r="X1223" s="74">
        <f>'[7]From Apr 2018'!$HD$10</f>
        <v>193493081.66999999</v>
      </c>
      <c r="Y1223" s="78">
        <f t="shared" si="565"/>
        <v>7.7941966576721144E-2</v>
      </c>
      <c r="Z1223" s="74">
        <f>'[7]From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[5]Data!$AJ$1219</f>
        <v>30388359.52</v>
      </c>
      <c r="E1224" s="61">
        <f>[5]Data!$I$1219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'[6]Marketshare 2018'!$HE$13</f>
        <v>2231692294.29</v>
      </c>
      <c r="J1224" s="75">
        <f t="shared" si="560"/>
        <v>0.11122944331199314</v>
      </c>
      <c r="K1224" s="74">
        <f>'[6]Marketshare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'[6]Marketshare 2018'!$HE$24</f>
        <v>212173220</v>
      </c>
      <c r="O1224" s="77">
        <f t="shared" si="562"/>
        <v>0.36988229986169663</v>
      </c>
      <c r="P1224" s="74">
        <f>'[6]Marketshare 2018'!$HE$77</f>
        <v>3094132.59</v>
      </c>
      <c r="Q1224" s="76">
        <f t="shared" si="563"/>
        <v>0.16203388438936828</v>
      </c>
      <c r="R1224" s="71">
        <f>[5]Data!$W$1219</f>
        <v>1044969.3400000001</v>
      </c>
      <c r="S1224" s="78">
        <f t="shared" si="564"/>
        <v>-8.1108944985389564E-2</v>
      </c>
      <c r="T1224" s="5">
        <v>5306</v>
      </c>
      <c r="U1224" s="79">
        <f>[5]Data!$X$1219</f>
        <v>681351.21</v>
      </c>
      <c r="V1224" s="61">
        <f>[5]Data!$Y$1219</f>
        <v>4619734.68</v>
      </c>
      <c r="W1224" s="67">
        <v>2737</v>
      </c>
      <c r="X1224" s="74">
        <f>'[7]From Apr 2018'!$HE$10</f>
        <v>165247178.20999998</v>
      </c>
      <c r="Y1224" s="78">
        <f t="shared" si="565"/>
        <v>1.1190527418943219E-2</v>
      </c>
      <c r="Z1224" s="74">
        <f>'[7]From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[5]Data!$AJ$1220</f>
        <v>34613326</v>
      </c>
      <c r="E1225" s="61">
        <f>[5]Data!$I$1220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'[6]Marketshare 2018'!$HF$13</f>
        <v>2425977440.1100001</v>
      </c>
      <c r="J1225" s="75">
        <f t="shared" si="560"/>
        <v>0.34739020523127917</v>
      </c>
      <c r="K1225" s="74">
        <f>'[6]Marketshare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'[6]Marketshare 2018'!$HF$24</f>
        <v>208250680</v>
      </c>
      <c r="O1225" s="77">
        <f t="shared" si="562"/>
        <v>0.41829635139091681</v>
      </c>
      <c r="P1225" s="74">
        <f>'[6]Marketshare 2018'!$HF$77</f>
        <v>3127561.1999999997</v>
      </c>
      <c r="Q1225" s="76">
        <f t="shared" si="563"/>
        <v>0.16686946712490927</v>
      </c>
      <c r="R1225" s="71">
        <f>[5]Data!$W$1220</f>
        <v>1140642.27</v>
      </c>
      <c r="S1225" s="78">
        <f t="shared" si="564"/>
        <v>7.8555468633094039E-2</v>
      </c>
      <c r="T1225" s="5">
        <v>5306</v>
      </c>
      <c r="U1225" s="79">
        <f>[5]Data!$X$1220</f>
        <v>488592.62</v>
      </c>
      <c r="V1225" s="61">
        <f>[5]Data!$Y$1220</f>
        <v>6443768.6699999999</v>
      </c>
      <c r="W1225" s="67">
        <v>2737</v>
      </c>
      <c r="X1225" s="74">
        <f>'[7]From Apr 2018'!$HF$10</f>
        <v>163014166.03</v>
      </c>
      <c r="Y1225" s="78">
        <f t="shared" si="565"/>
        <v>5.7464758190261866E-2</v>
      </c>
      <c r="Z1225" s="74">
        <f>'[7]From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[5]Data!$AJ$1221</f>
        <v>26670103.789999999</v>
      </c>
      <c r="E1226" s="61">
        <f>[5]Data!$I$1221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'[6]Marketshare 2018'!$HG$13</f>
        <v>2620618325.9000006</v>
      </c>
      <c r="J1226" s="75">
        <f t="shared" si="560"/>
        <v>0.41686951271784745</v>
      </c>
      <c r="K1226" s="74">
        <f>'[6]Marketshare 2018'!$HG$67</f>
        <v>10462373.918099999</v>
      </c>
      <c r="L1226" s="76">
        <f t="shared" si="561"/>
        <v>4.435922543206542E-2</v>
      </c>
      <c r="M1226" s="74">
        <v>382</v>
      </c>
      <c r="N1226" s="74">
        <f>'[6]Marketshare 2018'!$HG$24</f>
        <v>261816275</v>
      </c>
      <c r="O1226" s="77">
        <f t="shared" si="562"/>
        <v>0.76156111576050756</v>
      </c>
      <c r="P1226" s="74">
        <f>'[6]Marketshare 2018'!$HG$77</f>
        <v>3140903.9249999998</v>
      </c>
      <c r="Q1226" s="76">
        <f t="shared" si="563"/>
        <v>0.13329550464347567</v>
      </c>
      <c r="R1226" s="71">
        <f>[5]Data!$W$1221</f>
        <v>1576927.3583999996</v>
      </c>
      <c r="S1226" s="78">
        <f t="shared" si="564"/>
        <v>0.61516779657313991</v>
      </c>
      <c r="T1226" s="5">
        <v>5306</v>
      </c>
      <c r="U1226" s="79">
        <f>[5]Data!$X$1221</f>
        <v>496094.18</v>
      </c>
      <c r="V1226" s="61">
        <f>[5]Data!$Y$1221</f>
        <v>8118637.1399999997</v>
      </c>
      <c r="W1226" s="67">
        <v>2737</v>
      </c>
      <c r="X1226" s="74">
        <f>'[7]From Apr 2018'!$HG$10</f>
        <v>218137397.41000003</v>
      </c>
      <c r="Y1226" s="78">
        <f t="shared" si="565"/>
        <v>0.34445312339741818</v>
      </c>
      <c r="Z1226" s="74">
        <f>'[7]From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[5]Data!$AJ$1222</f>
        <v>15484832</v>
      </c>
      <c r="E1227" s="61">
        <f>[5]Data!$I$1222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'[6]Marketshare 2018'!$HH$13</f>
        <v>2318370386.4200001</v>
      </c>
      <c r="J1227" s="75">
        <f t="shared" si="560"/>
        <v>0.11254716125054753</v>
      </c>
      <c r="K1227" s="74">
        <f>'[6]Marketshare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'[6]Marketshare 2018'!$HH$24</f>
        <v>227814030</v>
      </c>
      <c r="O1227" s="77">
        <f t="shared" si="562"/>
        <v>0.47757405454137136</v>
      </c>
      <c r="P1227" s="74">
        <f>'[6]Marketshare 2018'!$HH$77</f>
        <v>4315345.6499999994</v>
      </c>
      <c r="Q1227" s="76">
        <f t="shared" si="563"/>
        <v>0.21047116808389718</v>
      </c>
      <c r="R1227" s="71">
        <f>[5]Data!$W$1222</f>
        <v>1350552.8948000001</v>
      </c>
      <c r="S1227" s="78">
        <f t="shared" si="564"/>
        <v>5.8495677152891279E-2</v>
      </c>
      <c r="T1227" s="5">
        <v>5306</v>
      </c>
      <c r="U1227" s="79">
        <f>[5]Data!$X$1222</f>
        <v>535820</v>
      </c>
      <c r="V1227" s="61">
        <f>[5]Data!$Y$1222</f>
        <v>6215138.4699999997</v>
      </c>
      <c r="W1227" s="67">
        <v>2737</v>
      </c>
      <c r="X1227" s="74">
        <f>'[7]From Apr 2018'!$HH$10</f>
        <v>201338177.62</v>
      </c>
      <c r="Y1227" s="78">
        <f t="shared" si="565"/>
        <v>5.9177844909213517E-2</v>
      </c>
      <c r="Z1227" s="74">
        <f>'[7]From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[5]Data!$AJ$1223</f>
        <v>14692439.01</v>
      </c>
      <c r="E1228" s="61">
        <f>[5]Data!$I$1223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'[6]Marketshare 2018'!$HI$13</f>
        <v>2234661813.6100001</v>
      </c>
      <c r="J1228" s="75">
        <f t="shared" si="560"/>
        <v>0.23451798540946589</v>
      </c>
      <c r="K1228" s="74">
        <f>'[6]Marketshare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'[6]Marketshare 2018'!$HI$24</f>
        <v>215533615</v>
      </c>
      <c r="O1228" s="77">
        <f t="shared" si="562"/>
        <v>0.39678750742190916</v>
      </c>
      <c r="P1228" s="74">
        <f>'[6]Marketshare 2018'!$HI$77</f>
        <v>1625540.625</v>
      </c>
      <c r="Q1228" s="76">
        <f t="shared" si="563"/>
        <v>8.3799283466757607E-2</v>
      </c>
      <c r="R1228" s="71">
        <f>[5]Data!$W$1223</f>
        <v>1097462.6999999997</v>
      </c>
      <c r="S1228" s="78">
        <f t="shared" si="564"/>
        <v>-0.14830948083358686</v>
      </c>
      <c r="T1228" s="5">
        <v>5306</v>
      </c>
      <c r="U1228" s="79">
        <f>[5]Data!$X$1223</f>
        <v>859594.05</v>
      </c>
      <c r="V1228" s="61">
        <f>[5]Data!$Y$1223</f>
        <v>7493619.4800000004</v>
      </c>
      <c r="W1228" s="67">
        <v>2737</v>
      </c>
      <c r="X1228" s="74">
        <f>'[7]From Apr 2018'!$HI$10</f>
        <v>174673530.80000001</v>
      </c>
      <c r="Y1228" s="78">
        <f t="shared" si="565"/>
        <v>-2.9457039499355631E-2</v>
      </c>
      <c r="Z1228" s="74">
        <f>'[7]From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[5]Data!$AJ$1224</f>
        <v>16824363</v>
      </c>
      <c r="E1229" s="61">
        <f>[5]Data!$I$1224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'[6]Marketshare 2018'!$HJ$13</f>
        <v>1703384805.26</v>
      </c>
      <c r="J1229" s="75">
        <f t="shared" si="560"/>
        <v>-5.2408939488098327E-2</v>
      </c>
      <c r="K1229" s="74">
        <f>'[6]Marketshare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'[6]Marketshare 2018'!$HJ$24</f>
        <v>239408575</v>
      </c>
      <c r="O1229" s="77">
        <f t="shared" si="562"/>
        <v>0.55305539243327795</v>
      </c>
      <c r="P1229" s="74">
        <f>'[6]Marketshare 2018'!$HJ$77</f>
        <v>3698784.4499999997</v>
      </c>
      <c r="Q1229" s="76">
        <f t="shared" si="563"/>
        <v>0.17166304506845673</v>
      </c>
      <c r="R1229" s="71">
        <f>[5]Data!$W$1224</f>
        <v>1035761.5000000001</v>
      </c>
      <c r="S1229" s="78">
        <f t="shared" si="564"/>
        <v>5.4759442298435212E-2</v>
      </c>
      <c r="T1229" s="5">
        <v>5306</v>
      </c>
      <c r="U1229" s="79">
        <f>[5]Data!$X$1224</f>
        <v>639221.56000000006</v>
      </c>
      <c r="V1229" s="61">
        <f>[5]Data!$Y$1224</f>
        <v>4985276.29</v>
      </c>
      <c r="W1229" s="67">
        <v>2737</v>
      </c>
      <c r="X1229" s="74">
        <f>'[7]From Apr 2018'!$HJ$10</f>
        <v>160216328.14000002</v>
      </c>
      <c r="Y1229" s="78">
        <f t="shared" si="565"/>
        <v>4.1235788055766776E-3</v>
      </c>
      <c r="Z1229" s="74">
        <f>'[7]From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[5]Data!$AJ$1225</f>
        <v>12258645.300000001</v>
      </c>
      <c r="E1230" s="61">
        <f>[5]Data!$I$1225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'[6]Marketshare 2018'!$HK$13</f>
        <v>2362834953.0100002</v>
      </c>
      <c r="J1230" s="75">
        <f t="shared" si="560"/>
        <v>0.28764372365473223</v>
      </c>
      <c r="K1230" s="74">
        <f>'[6]Marketshare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'[6]Marketshare 2018'!$HK$24</f>
        <v>255737660</v>
      </c>
      <c r="O1230" s="77">
        <f t="shared" si="562"/>
        <v>0.68782106240312513</v>
      </c>
      <c r="P1230" s="74">
        <f>'[6]Marketshare 2018'!$HK$77</f>
        <v>4835779.2</v>
      </c>
      <c r="Q1230" s="76">
        <f t="shared" si="563"/>
        <v>0.21010155485117057</v>
      </c>
      <c r="R1230" s="71">
        <f>[5]Data!$W$1225</f>
        <v>1389558.2</v>
      </c>
      <c r="S1230" s="78">
        <f t="shared" si="564"/>
        <v>0.31045436416322758</v>
      </c>
      <c r="T1230" s="5">
        <v>5306</v>
      </c>
      <c r="U1230" s="79">
        <f>[5]Data!$X$1225</f>
        <v>816357.75</v>
      </c>
      <c r="V1230" s="61">
        <f>[5]Data!$Y$1225</f>
        <v>6680482.1600000001</v>
      </c>
      <c r="W1230" s="67">
        <v>2737</v>
      </c>
      <c r="X1230" s="74">
        <f>'[7]From Apr 2018'!$HK$10</f>
        <v>199855877.81999999</v>
      </c>
      <c r="Y1230" s="78">
        <f t="shared" si="565"/>
        <v>0.33450967153766675</v>
      </c>
      <c r="Z1230" s="74">
        <f>'[7]From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[5]Data!$AJ$1226</f>
        <v>24377619</v>
      </c>
      <c r="E1231" s="61">
        <f>[5]Data!$I$1226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'[6]Marketshare 2018'!$HL$13</f>
        <v>2266782484.23</v>
      </c>
      <c r="J1231" s="75">
        <f t="shared" ref="J1231:J1260" si="570">(I1231/I1178)-1</f>
        <v>0.112836428288275</v>
      </c>
      <c r="K1231" s="74">
        <f>'[6]Marketshare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'[6]Marketshare 2018'!$HL$24</f>
        <v>257129965</v>
      </c>
      <c r="O1231" s="77">
        <f t="shared" ref="O1231:O1260" si="572">(N1231/N1178)-1</f>
        <v>0.58083538243658017</v>
      </c>
      <c r="P1231" s="74">
        <f>'[6]Marketshare 2018'!$HL$77</f>
        <v>4491150.3</v>
      </c>
      <c r="Q1231" s="76">
        <f t="shared" ref="Q1231:Q1260" si="573">(P1231/0.09)/N1231</f>
        <v>0.19407178000432582</v>
      </c>
      <c r="R1231" s="71">
        <f>[5]Data!$W$1226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[5]Data!$X$1226</f>
        <v>471079.09</v>
      </c>
      <c r="V1231" s="61">
        <f>[5]Data!$Y$1226</f>
        <v>5515168.0899999999</v>
      </c>
      <c r="W1231" s="67">
        <v>2737</v>
      </c>
      <c r="X1231" s="74">
        <f>'[7]From Apr 2018'!$HL$10</f>
        <v>215166120.00999999</v>
      </c>
      <c r="Y1231" s="78">
        <f t="shared" ref="Y1231:Y1260" si="575">(X1231/X1178)-1</f>
        <v>0.13830310748395092</v>
      </c>
      <c r="Z1231" s="74">
        <f>'[7]From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[5]Data!$AJ$1227</f>
        <v>15793689</v>
      </c>
      <c r="E1232" s="61">
        <f>[5]Data!$I$1227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'[6]Marketshare 2018'!$HM$13</f>
        <v>2288297183.6200004</v>
      </c>
      <c r="J1232" s="75">
        <f t="shared" si="570"/>
        <v>0.17145771551050459</v>
      </c>
      <c r="K1232" s="74">
        <f>'[6]Marketshare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'[6]Marketshare 2018'!$HM$24</f>
        <v>250297520</v>
      </c>
      <c r="O1232" s="77">
        <f t="shared" si="572"/>
        <v>0.56808512324484939</v>
      </c>
      <c r="P1232" s="74">
        <f>'[6]Marketshare 2018'!$HM$77</f>
        <v>4832722.3499999996</v>
      </c>
      <c r="Q1232" s="76">
        <f t="shared" si="573"/>
        <v>0.21453234934169543</v>
      </c>
      <c r="R1232" s="71">
        <f>[5]Data!$W$1227</f>
        <v>1155355.75</v>
      </c>
      <c r="S1232" s="78">
        <f t="shared" si="574"/>
        <v>1.7967775319263968E-2</v>
      </c>
      <c r="T1232" s="5">
        <v>5306</v>
      </c>
      <c r="U1232" s="79">
        <f>[5]Data!$X$1227</f>
        <v>754448.51</v>
      </c>
      <c r="V1232" s="61">
        <f>[5]Data!$Y$1227</f>
        <v>6454903.29</v>
      </c>
      <c r="W1232" s="67">
        <v>2737</v>
      </c>
      <c r="X1232" s="74">
        <f>'[7]From Apr 2018'!$HM$10</f>
        <v>181951019.81</v>
      </c>
      <c r="Y1232" s="78">
        <f t="shared" si="575"/>
        <v>9.2792395192438093E-3</v>
      </c>
      <c r="Z1232" s="74">
        <f>'[7]From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[5]Data!$AJ$1228</f>
        <v>18139811.699999999</v>
      </c>
      <c r="E1233" s="61">
        <f>[5]Data!$I$1228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'[6]Marketshare 2018'!$HN$13</f>
        <v>2340107295.0199995</v>
      </c>
      <c r="J1233" s="75">
        <f t="shared" si="570"/>
        <v>0.25469232873589442</v>
      </c>
      <c r="K1233" s="74">
        <f>'[6]Marketshare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'[6]Marketshare 2018'!$HN$24</f>
        <v>224013345</v>
      </c>
      <c r="O1233" s="77">
        <f t="shared" si="572"/>
        <v>0.39927139157057923</v>
      </c>
      <c r="P1233" s="74">
        <f>'[6]Marketshare 2018'!$HN$77</f>
        <v>2129917.9499999997</v>
      </c>
      <c r="Q1233" s="76">
        <f t="shared" si="573"/>
        <v>0.10564439810494324</v>
      </c>
      <c r="R1233" s="71">
        <f>[5]Data!$W$1228</f>
        <v>1123621.19</v>
      </c>
      <c r="S1233" s="78">
        <f t="shared" si="574"/>
        <v>1.0990617606353892E-2</v>
      </c>
      <c r="T1233" s="5">
        <v>5306</v>
      </c>
      <c r="U1233" s="79">
        <f>[5]Data!$X$1228</f>
        <v>483347.33</v>
      </c>
      <c r="V1233" s="61">
        <f>[5]Data!$Y$1228</f>
        <v>4574486.0599999996</v>
      </c>
      <c r="W1233" s="67">
        <v>2737</v>
      </c>
      <c r="X1233" s="74">
        <f>'[7]From Apr 2018'!$HN$10</f>
        <v>132433074.71000001</v>
      </c>
      <c r="Y1233" s="78">
        <f t="shared" si="575"/>
        <v>-0.14145908575828781</v>
      </c>
      <c r="Z1233" s="74">
        <f>'[7]From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[5]Data!$AJ$1229</f>
        <v>16600885.27</v>
      </c>
      <c r="E1234" s="61">
        <f>[5]Data!$I$1229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'[6]Marketshare 2018'!$HO$13</f>
        <v>2478627637.5599999</v>
      </c>
      <c r="J1234" s="75">
        <f t="shared" si="570"/>
        <v>0.50036997405325678</v>
      </c>
      <c r="K1234" s="74">
        <f>'[6]Marketshare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'[6]Marketshare 2018'!$HO$24</f>
        <v>245939785</v>
      </c>
      <c r="O1234" s="77">
        <f t="shared" si="572"/>
        <v>0.76336883758730734</v>
      </c>
      <c r="P1234" s="74">
        <f>'[6]Marketshare 2018'!$HO$77</f>
        <v>4772076.5249999994</v>
      </c>
      <c r="Q1234" s="76">
        <f t="shared" si="573"/>
        <v>0.21559371738086211</v>
      </c>
      <c r="R1234" s="71">
        <f>[5]Data!$W$1229</f>
        <v>1237444.6100000001</v>
      </c>
      <c r="S1234" s="78">
        <f t="shared" si="574"/>
        <v>0.29168426654383417</v>
      </c>
      <c r="T1234" s="5">
        <v>5306</v>
      </c>
      <c r="U1234" s="79">
        <f>[5]Data!$X$1229</f>
        <v>489571.61</v>
      </c>
      <c r="V1234" s="61">
        <f>[5]Data!$Y$1229</f>
        <v>5192250.08</v>
      </c>
      <c r="W1234" s="67">
        <v>2737</v>
      </c>
      <c r="X1234" s="74">
        <f>'[7]From Apr 2018'!$HO$10</f>
        <v>187310250.48000002</v>
      </c>
      <c r="Y1234" s="78">
        <f t="shared" si="575"/>
        <v>0.28949393528805989</v>
      </c>
      <c r="Z1234" s="74">
        <f>'[7]From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[5]Data!$AJ$1230</f>
        <v>12388283.559999999</v>
      </c>
      <c r="E1235" s="61">
        <f>[5]Data!$I$1230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'[6]Marketshare 2018'!$HP$13</f>
        <v>2479538532.3500004</v>
      </c>
      <c r="J1235" s="75">
        <f t="shared" si="570"/>
        <v>0.56832682232164267</v>
      </c>
      <c r="K1235" s="74">
        <f>'[6]Marketshare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'[6]Marketshare 2018'!$HP$24</f>
        <v>224390965</v>
      </c>
      <c r="O1235" s="77">
        <f t="shared" si="572"/>
        <v>0.54063925783787159</v>
      </c>
      <c r="P1235" s="74">
        <f>'[6]Marketshare 2018'!$HP$77</f>
        <v>4943220.9749999996</v>
      </c>
      <c r="Q1235" s="76">
        <f t="shared" si="573"/>
        <v>0.24477223269662396</v>
      </c>
      <c r="R1235" s="71">
        <f>[5]Data!$W$1230</f>
        <v>1385370.02</v>
      </c>
      <c r="S1235" s="78">
        <f t="shared" si="574"/>
        <v>0.37199247596274887</v>
      </c>
      <c r="T1235" s="5">
        <v>5306</v>
      </c>
      <c r="U1235" s="79">
        <f>[5]Data!$X$1230</f>
        <v>444296.32</v>
      </c>
      <c r="V1235" s="61">
        <f>[5]Data!$Y$1230</f>
        <v>10002376.989999995</v>
      </c>
      <c r="W1235" s="67">
        <v>2737</v>
      </c>
      <c r="X1235" s="74">
        <f>'[7]From Apr 2018'!$HP$10</f>
        <v>213705316.50999999</v>
      </c>
      <c r="Y1235" s="78">
        <f t="shared" si="575"/>
        <v>0.35915802628940785</v>
      </c>
      <c r="Z1235" s="74">
        <f>'[7]From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[5]Data!$AJ$1231</f>
        <v>22031496</v>
      </c>
      <c r="E1236" s="61">
        <f>[5]Data!$I$1231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'[6]Marketshare 2018'!$HQ$13</f>
        <v>2408595687.1599998</v>
      </c>
      <c r="J1236" s="75">
        <f t="shared" si="570"/>
        <v>2830.0854481206893</v>
      </c>
      <c r="K1236" s="74">
        <f>'[6]Marketshare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'[6]Marketshare 2018'!$HQ$24</f>
        <v>204525889</v>
      </c>
      <c r="O1236" s="77">
        <f t="shared" si="572"/>
        <v>13366.705163398692</v>
      </c>
      <c r="P1236" s="74">
        <f>'[6]Marketshare 2018'!$HQ$77</f>
        <v>4626025.335</v>
      </c>
      <c r="Q1236" s="76">
        <f t="shared" si="573"/>
        <v>0.25131430427372448</v>
      </c>
      <c r="R1236" s="71">
        <f>[5]Data!$W$1231</f>
        <v>1315196.99</v>
      </c>
      <c r="S1236" s="78">
        <f t="shared" si="574"/>
        <v>4827.0055431151577</v>
      </c>
      <c r="T1236" s="5">
        <v>5306</v>
      </c>
      <c r="U1236" s="79">
        <f>[5]Data!$X$1231</f>
        <v>581912.91</v>
      </c>
      <c r="V1236" s="61">
        <f>[5]Data!$Y$1231</f>
        <v>4725094.2</v>
      </c>
      <c r="W1236" s="67">
        <v>2737</v>
      </c>
      <c r="X1236" s="74">
        <f>'[7]From Apr 2018'!$HQ$10</f>
        <v>196149014.32999998</v>
      </c>
      <c r="Y1236" s="78">
        <f t="shared" si="575"/>
        <v>268.46260908293436</v>
      </c>
      <c r="Z1236" s="74">
        <f>'[7]From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[5]Data!$AJ$1232</f>
        <v>10097253.49</v>
      </c>
      <c r="E1237" s="61">
        <f>[5]Data!$I$1232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'[6]Marketshare 2018'!$HR$13</f>
        <v>2358191591.3499999</v>
      </c>
      <c r="J1237" s="75">
        <f t="shared" si="570"/>
        <v>45285.176381855505</v>
      </c>
      <c r="K1237" s="74">
        <f>'[6]Marketshare 2018'!$HR$67</f>
        <v>10176886.6272</v>
      </c>
      <c r="L1237" s="76">
        <f t="shared" si="571"/>
        <v>4.7950522126688953E-2</v>
      </c>
      <c r="M1237" s="74">
        <v>382</v>
      </c>
      <c r="N1237" s="74">
        <f>'[6]Marketshare 2018'!$HR$24</f>
        <v>201002565</v>
      </c>
      <c r="O1237" s="77">
        <v>0</v>
      </c>
      <c r="P1237" s="74">
        <f>'[6]Marketshare 2018'!$HR$77</f>
        <v>4299515.6399999997</v>
      </c>
      <c r="Q1237" s="76">
        <f t="shared" si="573"/>
        <v>0.23767057897992497</v>
      </c>
      <c r="R1237" s="71">
        <f>[5]Data!$W$1232</f>
        <v>1221163.95</v>
      </c>
      <c r="S1237" s="78">
        <v>0</v>
      </c>
      <c r="T1237" s="5">
        <v>5306</v>
      </c>
      <c r="U1237" s="79">
        <f>[5]Data!$X$1232</f>
        <v>753054.88</v>
      </c>
      <c r="V1237" s="61">
        <f>[5]Data!$Y$1232</f>
        <v>7316067.0000000009</v>
      </c>
      <c r="W1237" s="67">
        <v>2737</v>
      </c>
      <c r="X1237" s="74">
        <f>'[7]From Apr 2018'!$HR$10</f>
        <v>179557677.84</v>
      </c>
      <c r="Y1237" s="78">
        <f t="shared" si="575"/>
        <v>21330.98030722441</v>
      </c>
      <c r="Z1237" s="74">
        <f>'[7]From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[5]Data!$AJ$1233</f>
        <v>18569583.66</v>
      </c>
      <c r="E1238" s="61">
        <f>[5]Data!$I$1233</f>
        <v>13347073.050000001</v>
      </c>
      <c r="F1238" s="72"/>
      <c r="G1238" s="70">
        <v>0</v>
      </c>
      <c r="H1238" s="73">
        <v>8019</v>
      </c>
      <c r="I1238" s="74">
        <f>'[6]Marketshare 2018'!$HS$13</f>
        <v>2358155943.29</v>
      </c>
      <c r="J1238" s="75">
        <v>0</v>
      </c>
      <c r="K1238" s="74">
        <f>'[6]Marketshare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'[6]Marketshare 2018'!$HS$24</f>
        <v>229278285</v>
      </c>
      <c r="O1238" s="77">
        <v>0</v>
      </c>
      <c r="P1238" s="74">
        <f>'[6]Marketshare 2018'!$HS$77</f>
        <v>4133077.11</v>
      </c>
      <c r="Q1238" s="76">
        <f t="shared" si="573"/>
        <v>0.20029406186460266</v>
      </c>
      <c r="R1238" s="71">
        <f>[5]Data!$W$1233</f>
        <v>1140816.1700000002</v>
      </c>
      <c r="S1238" s="78">
        <v>0</v>
      </c>
      <c r="T1238" s="5">
        <v>5306</v>
      </c>
      <c r="U1238" s="79">
        <f>[5]Data!$X$1233</f>
        <v>430494.24</v>
      </c>
      <c r="V1238" s="61">
        <f>[5]Data!$Y$1233</f>
        <v>5524575.7300000014</v>
      </c>
      <c r="W1238" s="67">
        <v>2737</v>
      </c>
      <c r="X1238" s="74">
        <f>'[7]From Apr 2018'!$HS$10</f>
        <v>185605953.79000002</v>
      </c>
      <c r="Y1238" s="78">
        <f t="shared" si="575"/>
        <v>1656.8295437006286</v>
      </c>
      <c r="Z1238" s="74">
        <f>'[7]From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[5]Data!$AJ$1234</f>
        <v>23351913</v>
      </c>
      <c r="E1239" s="61">
        <f>[5]Data!$I$1234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'[6]Marketshare 2018'!$HT$13</f>
        <v>2626949712.1199999</v>
      </c>
      <c r="J1239" s="75">
        <f t="shared" si="570"/>
        <v>3367883.246307692</v>
      </c>
      <c r="K1239" s="74">
        <f>'[6]Marketshare 2018'!$HT$67</f>
        <v>10019874.33162</v>
      </c>
      <c r="L1239" s="76">
        <f t="shared" si="571"/>
        <v>4.2380688333829179E-2</v>
      </c>
      <c r="M1239" s="74">
        <v>382</v>
      </c>
      <c r="N1239" s="74">
        <f>'[6]Marketshare 2018'!$HT$24</f>
        <v>239888525</v>
      </c>
      <c r="O1239" s="77">
        <v>0</v>
      </c>
      <c r="P1239" s="74">
        <f>'[6]Marketshare 2018'!$HT$77</f>
        <v>4797881.55</v>
      </c>
      <c r="Q1239" s="76">
        <f t="shared" si="573"/>
        <v>0.22222736581501762</v>
      </c>
      <c r="R1239" s="71">
        <f>[5]Data!$W$1234</f>
        <v>1474684.82</v>
      </c>
      <c r="S1239" s="78">
        <v>0</v>
      </c>
      <c r="T1239" s="5">
        <v>5306</v>
      </c>
      <c r="U1239" s="79">
        <f>[5]Data!$X$1234</f>
        <v>564897.41999999993</v>
      </c>
      <c r="V1239" s="61">
        <f>[5]Data!$Y$1234</f>
        <v>7492422.0799999963</v>
      </c>
      <c r="W1239" s="67">
        <v>2737</v>
      </c>
      <c r="X1239" s="74">
        <f>'[7]From Apr 2018'!$HT$10</f>
        <v>230420176.86999997</v>
      </c>
      <c r="Y1239" s="78">
        <f t="shared" si="575"/>
        <v>14104.48663156928</v>
      </c>
      <c r="Z1239" s="74">
        <f>'[7]From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[5]Data!$AJ$1235</f>
        <v>23342398</v>
      </c>
      <c r="E1240" s="61">
        <f>[5]Data!$I$1235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'[6]Marketshare 2018'!$HU$13</f>
        <v>2455513126.7100005</v>
      </c>
      <c r="J1240" s="75">
        <f t="shared" si="570"/>
        <v>0.32978216619391776</v>
      </c>
      <c r="K1240" s="74">
        <f>'[6]Marketshare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'[6]Marketshare 2018'!$HU$24</f>
        <v>250517660</v>
      </c>
      <c r="O1240" s="77">
        <f t="shared" si="572"/>
        <v>0.94720508131067893</v>
      </c>
      <c r="P1240" s="74">
        <f>'[6]Marketshare 2018'!$HU$77</f>
        <v>5794109.3250000002</v>
      </c>
      <c r="Q1240" s="76">
        <f t="shared" si="573"/>
        <v>0.25698384896298332</v>
      </c>
      <c r="R1240" s="71">
        <f>[5]Data!$W$1235</f>
        <v>1493506.4800000002</v>
      </c>
      <c r="S1240" s="78">
        <f t="shared" si="574"/>
        <v>0.28194600871841002</v>
      </c>
      <c r="T1240" s="5">
        <v>5306</v>
      </c>
      <c r="U1240" s="79">
        <f>[5]Data!$X$1235</f>
        <v>443427.75</v>
      </c>
      <c r="V1240" s="61">
        <f>[5]Data!$Y$1235</f>
        <v>7454883.8400000026</v>
      </c>
      <c r="W1240" s="67">
        <v>2737</v>
      </c>
      <c r="X1240" s="74">
        <f>'[7]From Apr 2018'!$HU$10</f>
        <v>211701545.16999999</v>
      </c>
      <c r="Y1240" s="78">
        <f t="shared" si="575"/>
        <v>0.21374163340867391</v>
      </c>
      <c r="Z1240" s="74">
        <f>'[7]From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[5]Data!$AJ$1236</f>
        <v>42795405.390000001</v>
      </c>
      <c r="E1241" s="61">
        <f>[5]Data!$I$1236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'[6]Marketshare 2018'!$HV$13</f>
        <v>2735282286.29</v>
      </c>
      <c r="J1241" s="75">
        <f t="shared" si="570"/>
        <v>0.40044178400720365</v>
      </c>
      <c r="K1241" s="74">
        <f>'[6]Marketshare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'[6]Marketshare 2018'!$HV$24</f>
        <v>203541030</v>
      </c>
      <c r="O1241" s="77">
        <f t="shared" si="572"/>
        <v>0.35934247533382568</v>
      </c>
      <c r="P1241" s="74">
        <f>'[6]Marketshare 2018'!$HV$77</f>
        <v>3474147.375</v>
      </c>
      <c r="Q1241" s="76">
        <f t="shared" si="573"/>
        <v>0.18965039874270068</v>
      </c>
      <c r="R1241" s="71">
        <f>[5]Data!$W$1236</f>
        <v>1160598.3</v>
      </c>
      <c r="S1241" s="78">
        <f t="shared" si="574"/>
        <v>1.9273850364600831E-2</v>
      </c>
      <c r="T1241" s="5">
        <v>5306</v>
      </c>
      <c r="U1241" s="79">
        <f>[5]Data!$X$1236</f>
        <v>555052.73</v>
      </c>
      <c r="V1241" s="61">
        <f>[5]Data!$Y$1236</f>
        <v>6109879.6400000043</v>
      </c>
      <c r="W1241" s="67">
        <v>2737</v>
      </c>
      <c r="X1241" s="74">
        <f>'[7]From Apr 2018'!$HV$10</f>
        <v>177921593.38999999</v>
      </c>
      <c r="Y1241" s="78">
        <f t="shared" si="575"/>
        <v>5.2898442685861857E-2</v>
      </c>
      <c r="Z1241" s="74">
        <f>'[7]From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[5]Data!$AJ$1237</f>
        <v>35589579.289999999</v>
      </c>
      <c r="E1242" s="61">
        <f>[5]Data!$I$1237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'[6]Marketshare 2018'!$HW$13</f>
        <v>2366626882</v>
      </c>
      <c r="J1242" s="75">
        <f t="shared" si="570"/>
        <v>0.14959806690526256</v>
      </c>
      <c r="K1242" s="74">
        <f>'[6]Marketshare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'[6]Marketshare 2018'!$HW$24</f>
        <v>220913275</v>
      </c>
      <c r="O1242" s="77">
        <f t="shared" si="572"/>
        <v>0.51802995465527379</v>
      </c>
      <c r="P1242" s="74">
        <f>'[6]Marketshare 2018'!$HW$77</f>
        <v>4007131.4249999998</v>
      </c>
      <c r="Q1242" s="76">
        <f t="shared" si="573"/>
        <v>0.20154371664627216</v>
      </c>
      <c r="R1242" s="71">
        <f>[5]Data!$W$1237</f>
        <v>1000688.97</v>
      </c>
      <c r="S1242" s="78">
        <f t="shared" si="574"/>
        <v>-0.10715216472750344</v>
      </c>
      <c r="T1242" s="5">
        <v>5306</v>
      </c>
      <c r="U1242" s="79">
        <f>[5]Data!$X$1237</f>
        <v>757737.43</v>
      </c>
      <c r="V1242" s="61">
        <f>[5]Data!$Y$1237</f>
        <v>4910119.4399999985</v>
      </c>
      <c r="W1242" s="67">
        <v>2737</v>
      </c>
      <c r="X1242" s="74">
        <f>'[7]From Apr 2018'!$HW$10</f>
        <v>176891909.51999998</v>
      </c>
      <c r="Y1242" s="78">
        <f t="shared" si="575"/>
        <v>0.17777291092443703</v>
      </c>
      <c r="Z1242" s="74">
        <f>'[7]From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[5]Data!$AJ$1238</f>
        <v>18199476.129999999</v>
      </c>
      <c r="E1243" s="61">
        <f>[5]Data!$I$1238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'[6]Marketshare 2018'!$HX$13</f>
        <v>2376302375.4699998</v>
      </c>
      <c r="J1243" s="75">
        <f t="shared" si="570"/>
        <v>0.27868064380431523</v>
      </c>
      <c r="K1243" s="74">
        <f>'[6]Marketshare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'[6]Marketshare 2018'!$HX$24</f>
        <v>240280930</v>
      </c>
      <c r="O1243" s="77">
        <f t="shared" si="572"/>
        <v>0.55619098407520462</v>
      </c>
      <c r="P1243" s="74">
        <f>'[6]Marketshare 2018'!$HX$77</f>
        <v>4839832.3499999996</v>
      </c>
      <c r="Q1243" s="76">
        <f t="shared" si="573"/>
        <v>0.22380434019462137</v>
      </c>
      <c r="R1243" s="71">
        <f>[5]Data!$W$1238</f>
        <v>1363998.86</v>
      </c>
      <c r="S1243" s="78">
        <f t="shared" si="574"/>
        <v>0.35140625381600454</v>
      </c>
      <c r="T1243" s="5">
        <v>5306</v>
      </c>
      <c r="U1243" s="79">
        <f>[5]Data!$X$1238</f>
        <v>547670.29</v>
      </c>
      <c r="V1243" s="61">
        <f>[5]Data!$Y$1238</f>
        <v>9305594.129999999</v>
      </c>
      <c r="W1243" s="67">
        <v>2737</v>
      </c>
      <c r="X1243" s="74">
        <f>'[7]From Apr 2018'!$HX$10</f>
        <v>205613177.90999997</v>
      </c>
      <c r="Y1243" s="78">
        <f t="shared" si="575"/>
        <v>0.39692416289594568</v>
      </c>
      <c r="Z1243" s="74">
        <f>'[7]From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[5]Data!$AJ$1239</f>
        <v>16409725</v>
      </c>
      <c r="E1244" s="61">
        <f>[5]Data!$I$1239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'[6]Marketshare 2018'!$HY$13</f>
        <v>2418023382.6300001</v>
      </c>
      <c r="J1244" s="75">
        <f t="shared" si="570"/>
        <v>0.19497985741338941</v>
      </c>
      <c r="K1244" s="74">
        <f>'[6]Marketshare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'[6]Marketshare 2018'!$HY$24</f>
        <v>232677500</v>
      </c>
      <c r="O1244" s="77">
        <f t="shared" si="572"/>
        <v>0.33548815219356198</v>
      </c>
      <c r="P1244" s="74">
        <f>'[6]Marketshare 2018'!$HY$77</f>
        <v>3265057.35</v>
      </c>
      <c r="Q1244" s="76">
        <f t="shared" si="573"/>
        <v>0.15591716001762096</v>
      </c>
      <c r="R1244" s="71">
        <f>[5]Data!$W$1239</f>
        <v>1426523.2867999999</v>
      </c>
      <c r="S1244" s="78">
        <f t="shared" si="574"/>
        <v>8.6238535611404377E-2</v>
      </c>
      <c r="T1244" s="5">
        <v>5306</v>
      </c>
      <c r="U1244" s="79">
        <f>[5]Data!$X$1239</f>
        <v>518318.89</v>
      </c>
      <c r="V1244" s="61">
        <f>[5]Data!$Y$1239</f>
        <v>8668567.2300000023</v>
      </c>
      <c r="W1244" s="67">
        <v>2737</v>
      </c>
      <c r="X1244" s="74">
        <f>'[7]From Apr 2018'!$HY$10</f>
        <v>223886321.13999999</v>
      </c>
      <c r="Y1244" s="78">
        <f t="shared" si="575"/>
        <v>0.28765738036262212</v>
      </c>
      <c r="Z1244" s="74">
        <f>'[7]From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[5]Data!$AJ$1240</f>
        <v>14190747</v>
      </c>
      <c r="E1245" s="61">
        <f>[5]Data!$I$1240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'[6]Marketshare 2018'!$HZ$13</f>
        <v>2246740598.6399999</v>
      </c>
      <c r="J1245" s="75">
        <f t="shared" si="570"/>
        <v>0.12632472754011825</v>
      </c>
      <c r="K1245" s="74">
        <f>'[6]Marketshare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'[6]Marketshare 2018'!$HZ$24</f>
        <v>228400135</v>
      </c>
      <c r="O1245" s="77">
        <f t="shared" si="572"/>
        <v>0.47446466280323585</v>
      </c>
      <c r="P1245" s="74">
        <f>'[6]Marketshare 2018'!$HZ$77</f>
        <v>3223866.15</v>
      </c>
      <c r="Q1245" s="76">
        <f t="shared" si="573"/>
        <v>0.15683324793131143</v>
      </c>
      <c r="R1245" s="71">
        <f>[5]Data!$W$1240</f>
        <v>1260107.1900000002</v>
      </c>
      <c r="S1245" s="78">
        <f t="shared" si="574"/>
        <v>-4.3284727389957811E-2</v>
      </c>
      <c r="T1245" s="5">
        <v>5306</v>
      </c>
      <c r="U1245" s="79">
        <f>[5]Data!$X$1240</f>
        <v>589293.22</v>
      </c>
      <c r="V1245" s="61">
        <f>[5]Data!$Y$1240</f>
        <v>5111614.1500000013</v>
      </c>
      <c r="W1245" s="67">
        <v>2737</v>
      </c>
      <c r="X1245" s="74">
        <f>'[7]From Apr 2018'!$HZ$10</f>
        <v>189706653.23000002</v>
      </c>
      <c r="Y1245" s="78">
        <f t="shared" si="575"/>
        <v>3.3462355217676931E-2</v>
      </c>
      <c r="Z1245" s="74">
        <f>'[7]From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[5]Data!$AJ$1241</f>
        <v>24421968.32</v>
      </c>
      <c r="E1246" s="61">
        <f>[5]Data!$I$1241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'[6]Marketshare 2018'!$IA$13</f>
        <v>2257180428.2799997</v>
      </c>
      <c r="J1246" s="75">
        <f t="shared" si="570"/>
        <v>0.17366091553363217</v>
      </c>
      <c r="K1246" s="74">
        <f>'[6]Marketshare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'[6]Marketshare 2018'!$IA$24</f>
        <v>248247490</v>
      </c>
      <c r="O1246" s="77">
        <f t="shared" si="572"/>
        <v>0.54467940920284175</v>
      </c>
      <c r="P1246" s="74">
        <f>'[6]Marketshare 2018'!$IA$77</f>
        <v>5357426.3999999994</v>
      </c>
      <c r="Q1246" s="76">
        <f t="shared" si="573"/>
        <v>0.23978876886126821</v>
      </c>
      <c r="R1246" s="71">
        <f>[5]Data!$W$1241</f>
        <v>1066873.3600000001</v>
      </c>
      <c r="S1246" s="78">
        <f t="shared" si="574"/>
        <v>-0.10266040791507769</v>
      </c>
      <c r="T1246" s="5">
        <v>5306</v>
      </c>
      <c r="U1246" s="79">
        <f>[5]Data!$X$1241</f>
        <v>833986.99</v>
      </c>
      <c r="V1246" s="61">
        <f>[5]Data!$Y$1241</f>
        <v>7412916.4999999972</v>
      </c>
      <c r="W1246" s="67">
        <v>2737</v>
      </c>
      <c r="X1246" s="74">
        <f>'[7]From Apr 2018'!$IA$10</f>
        <v>169508540.63</v>
      </c>
      <c r="Y1246" s="78">
        <f t="shared" si="575"/>
        <v>5.9886680297380757E-2</v>
      </c>
      <c r="Z1246" s="74">
        <f>'[7]From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[5]Data!$AJ$1242</f>
        <v>30281856.879999999</v>
      </c>
      <c r="E1247" s="61">
        <f>[5]Data!$I$1242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'[6]Marketshare 2018'!$IB$13</f>
        <v>2302639779.8800001</v>
      </c>
      <c r="J1247" s="75">
        <f t="shared" si="570"/>
        <v>0.11713533469432336</v>
      </c>
      <c r="K1247" s="74">
        <f>'[6]Marketshare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'[6]Marketshare 2018'!$IB$24</f>
        <v>258321595</v>
      </c>
      <c r="O1247" s="77">
        <f t="shared" si="572"/>
        <v>0.31020452672564636</v>
      </c>
      <c r="P1247" s="74">
        <f>'[6]Marketshare 2018'!$IB$77</f>
        <v>5668812.2249999996</v>
      </c>
      <c r="Q1247" s="76">
        <f t="shared" si="573"/>
        <v>0.24383096000936352</v>
      </c>
      <c r="R1247" s="71">
        <f>[5]Data!$W$1242</f>
        <v>1192184.8600000001</v>
      </c>
      <c r="S1247" s="78">
        <f t="shared" si="574"/>
        <v>9.8735686797553512E-2</v>
      </c>
      <c r="T1247" s="5">
        <v>5306</v>
      </c>
      <c r="U1247" s="79">
        <f>[5]Data!$X$1242</f>
        <v>489450.21</v>
      </c>
      <c r="V1247" s="61">
        <f>[5]Data!$Y$1242</f>
        <v>6193955.259999997</v>
      </c>
      <c r="W1247" s="67">
        <v>2737</v>
      </c>
      <c r="X1247" s="74">
        <f>'[7]From Apr 2018'!$IB$10</f>
        <v>180034532</v>
      </c>
      <c r="Y1247" s="78">
        <f t="shared" si="575"/>
        <v>9.4819043276055837E-2</v>
      </c>
      <c r="Z1247" s="74">
        <f>'[7]From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[5]Data!$AJ$1243</f>
        <v>30370074.199999999</v>
      </c>
      <c r="E1248" s="61">
        <f>[5]Data!$I$1243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'[6]Marketshare 2018'!$IC$13</f>
        <v>2524708574.8499999</v>
      </c>
      <c r="J1248" s="75">
        <f t="shared" si="570"/>
        <v>0.21506557919992453</v>
      </c>
      <c r="K1248" s="74">
        <f>'[6]Marketshare 2018'!$IC$67</f>
        <v>9753044.1011999995</v>
      </c>
      <c r="L1248" s="76">
        <f t="shared" si="571"/>
        <v>4.29226397690032E-2</v>
      </c>
      <c r="M1248" s="74">
        <v>382</v>
      </c>
      <c r="N1248" s="74">
        <f>'[6]Marketshare 2018'!$IC$24</f>
        <v>324388215</v>
      </c>
      <c r="O1248" s="77">
        <f t="shared" si="572"/>
        <v>0.81550454110895987</v>
      </c>
      <c r="P1248" s="74">
        <f>'[6]Marketshare 2018'!$IC$77</f>
        <v>6554127.8250000002</v>
      </c>
      <c r="Q1248" s="76">
        <f t="shared" si="573"/>
        <v>0.22449533963494944</v>
      </c>
      <c r="R1248" s="71">
        <f>[5]Data!$W$1243</f>
        <v>1469887.2000000002</v>
      </c>
      <c r="S1248" s="78">
        <f t="shared" si="574"/>
        <v>0.28220546494353549</v>
      </c>
      <c r="T1248" s="5">
        <v>5306</v>
      </c>
      <c r="U1248" s="79">
        <f>[5]Data!$X$1243</f>
        <v>694845.25</v>
      </c>
      <c r="V1248" s="61">
        <f>[5]Data!$Y$1243</f>
        <v>6082044.830000001</v>
      </c>
      <c r="W1248" s="67">
        <v>2737</v>
      </c>
      <c r="X1248" s="74">
        <f>'[7]From Apr 2018'!$IC$10</f>
        <v>213884545.39999998</v>
      </c>
      <c r="Y1248" s="78">
        <f t="shared" si="575"/>
        <v>0.24787633856180746</v>
      </c>
      <c r="Z1248" s="74">
        <f>'[7]From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[5]Data!$AJ$1244</f>
        <v>21967405</v>
      </c>
      <c r="E1249" s="61">
        <f>[5]Data!$I$1244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'[6]Marketshare 2018'!$ID$13</f>
        <v>2345293390.29</v>
      </c>
      <c r="J1249" s="75">
        <f t="shared" si="570"/>
        <v>6.3325254668009645E-2</v>
      </c>
      <c r="K1249" s="74">
        <f>'[6]Marketshare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'[6]Marketshare 2018'!$ID$24</f>
        <v>214399224</v>
      </c>
      <c r="O1249" s="77">
        <f t="shared" si="572"/>
        <v>0.20238992687463098</v>
      </c>
      <c r="P1249" s="74">
        <f>'[6]Marketshare 2018'!$ID$77</f>
        <v>4792471.7850000001</v>
      </c>
      <c r="Q1249" s="76">
        <f t="shared" si="573"/>
        <v>0.24836697403345079</v>
      </c>
      <c r="R1249" s="71">
        <f>[5]Data!$W$1244</f>
        <v>1292176.27</v>
      </c>
      <c r="S1249" s="78">
        <f t="shared" si="574"/>
        <v>-0.11264996736446287</v>
      </c>
      <c r="T1249" s="5">
        <v>5306</v>
      </c>
      <c r="U1249" s="79">
        <f>[5]Data!$X$1244</f>
        <v>451301.12</v>
      </c>
      <c r="V1249" s="61">
        <f>[5]Data!$Y$1244</f>
        <v>6145402.2199999988</v>
      </c>
      <c r="W1249" s="67">
        <v>2737</v>
      </c>
      <c r="X1249" s="74">
        <f>'[7]From Apr 2018'!$ID$10</f>
        <v>198119403.77999997</v>
      </c>
      <c r="Y1249" s="78">
        <f t="shared" si="575"/>
        <v>-6.2464320552531039E-3</v>
      </c>
      <c r="Z1249" s="74">
        <f>'[7]From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[5]Data!$AJ$1245</f>
        <v>22125181</v>
      </c>
      <c r="E1250" s="61">
        <f>[5]Data!$I$1245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'[6]Marketshare 2018'!$IE$13</f>
        <v>2263283923.1599998</v>
      </c>
      <c r="J1250" s="75">
        <f t="shared" si="570"/>
        <v>4.745105888436818E-2</v>
      </c>
      <c r="K1250" s="74">
        <f>'[6]Marketshare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'[6]Marketshare 2018'!$IE$24</f>
        <v>210799270</v>
      </c>
      <c r="O1250" s="77">
        <f t="shared" si="572"/>
        <v>9.3055797139756535E-2</v>
      </c>
      <c r="P1250" s="74">
        <f>'[6]Marketshare 2018'!$IE$77</f>
        <v>3788623.8</v>
      </c>
      <c r="Q1250" s="76">
        <f t="shared" si="573"/>
        <v>0.19969623234463763</v>
      </c>
      <c r="R1250" s="71">
        <f>[5]Data!$W$1245</f>
        <v>1191864.6099999999</v>
      </c>
      <c r="S1250" s="78">
        <f t="shared" si="574"/>
        <v>-7.6714355268477918E-2</v>
      </c>
      <c r="T1250" s="5">
        <v>5306</v>
      </c>
      <c r="U1250" s="79">
        <f>[5]Data!$X$1245</f>
        <v>554745.73</v>
      </c>
      <c r="V1250" s="61">
        <f>[5]Data!$Y$1245</f>
        <v>5003199.9299999988</v>
      </c>
      <c r="W1250" s="67">
        <v>2737</v>
      </c>
      <c r="X1250" s="74">
        <f>'[7]From Apr 2018'!$IE$10</f>
        <v>149442297.53</v>
      </c>
      <c r="Y1250" s="78">
        <f t="shared" si="575"/>
        <v>-0.18025283270316717</v>
      </c>
      <c r="Z1250" s="74">
        <f>'[7]From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[5]Data!$AJ$1246</f>
        <v>17880066.469999999</v>
      </c>
      <c r="E1251" s="61">
        <f>[5]Data!$I$1246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'[6]Marketshare 2018'!$IF$13</f>
        <v>2238883793.23</v>
      </c>
      <c r="J1251" s="75">
        <f t="shared" si="570"/>
        <v>0.10835872195428253</v>
      </c>
      <c r="K1251" s="74">
        <f>'[6]Marketshare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'[6]Marketshare 2018'!$IF$24</f>
        <v>210538565</v>
      </c>
      <c r="O1251" s="77">
        <f t="shared" si="572"/>
        <v>0.16556722969952409</v>
      </c>
      <c r="P1251" s="74">
        <f>'[6]Marketshare 2018'!$IF$77</f>
        <v>4070964.375</v>
      </c>
      <c r="Q1251" s="76">
        <f t="shared" si="573"/>
        <v>0.2148439526981672</v>
      </c>
      <c r="R1251" s="71">
        <f>[5]Data!$W$1246</f>
        <v>1110233.21</v>
      </c>
      <c r="S1251" s="78">
        <f t="shared" si="574"/>
        <v>-4.909702163775731E-2</v>
      </c>
      <c r="T1251" s="5">
        <v>5306</v>
      </c>
      <c r="U1251" s="79">
        <f>[5]Data!$X$1246</f>
        <v>772754.31</v>
      </c>
      <c r="V1251" s="61">
        <f>[5]Data!$Y$1246</f>
        <v>6427300.0500000017</v>
      </c>
      <c r="W1251" s="67">
        <v>2737</v>
      </c>
      <c r="X1251" s="74">
        <f>'[7]From Apr 2018'!$IF$10</f>
        <v>167841533.23000002</v>
      </c>
      <c r="Y1251" s="78">
        <f t="shared" si="575"/>
        <v>4.0871651285433463E-2</v>
      </c>
      <c r="Z1251" s="74">
        <f>'[7]From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[5]Data!$AJ$1247</f>
        <v>17213859.240000002</v>
      </c>
      <c r="E1252" s="61">
        <f>[5]Data!$I$1247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'[6]Marketshare 2018'!$IG$13</f>
        <v>2625350636.21</v>
      </c>
      <c r="J1252" s="75">
        <f t="shared" si="570"/>
        <v>0.29105161956721814</v>
      </c>
      <c r="K1252" s="74">
        <f>'[6]Marketshare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'[6]Marketshare 2018'!$IG$24</f>
        <v>240904415</v>
      </c>
      <c r="O1252" s="77">
        <f t="shared" si="572"/>
        <v>0.30160480771262077</v>
      </c>
      <c r="P1252" s="74">
        <f>'[6]Marketshare 2018'!$IG$77</f>
        <v>3525625.5749999997</v>
      </c>
      <c r="Q1252" s="76">
        <f t="shared" si="573"/>
        <v>0.16261062504811297</v>
      </c>
      <c r="R1252" s="71">
        <f>[5]Data!$W$1247</f>
        <v>1350878.5000000002</v>
      </c>
      <c r="S1252" s="78">
        <f t="shared" si="574"/>
        <v>0.20891588266282812</v>
      </c>
      <c r="T1252" s="5">
        <v>5306</v>
      </c>
      <c r="U1252" s="79">
        <f>[5]Data!$X$1247</f>
        <v>568573.3899999999</v>
      </c>
      <c r="V1252" s="61">
        <f>[5]Data!$Y$1247</f>
        <v>9190707.1700000018</v>
      </c>
      <c r="W1252" s="67">
        <v>2737</v>
      </c>
      <c r="X1252" s="74">
        <f>'[7]From Apr 2018'!$IG$10</f>
        <v>218084446.13</v>
      </c>
      <c r="Y1252" s="78">
        <f t="shared" si="575"/>
        <v>0.35516906895149414</v>
      </c>
      <c r="Z1252" s="74">
        <f>'[7]From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[5]Data!$AJ$1248</f>
        <v>25490607.990000002</v>
      </c>
      <c r="E1253" s="61">
        <f>[5]Data!$I$1248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'[6]Marketshare 2018'!$IH$13</f>
        <v>2650347624.5300002</v>
      </c>
      <c r="J1253" s="75">
        <f t="shared" si="570"/>
        <v>0.12806699748553241</v>
      </c>
      <c r="K1253" s="74">
        <f>'[6]Marketshare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'[6]Marketshare 2018'!$IH$24</f>
        <v>264688335</v>
      </c>
      <c r="O1253" s="77">
        <f t="shared" si="572"/>
        <v>0.26234436550271423</v>
      </c>
      <c r="P1253" s="74">
        <f>'[6]Marketshare 2018'!$IH$77</f>
        <v>4145877.9</v>
      </c>
      <c r="Q1253" s="76">
        <f t="shared" si="573"/>
        <v>0.1740360412936218</v>
      </c>
      <c r="R1253" s="71">
        <f>[5]Data!$W$1248</f>
        <v>1465259.34</v>
      </c>
      <c r="S1253" s="78">
        <f t="shared" si="574"/>
        <v>5.649621955219275E-2</v>
      </c>
      <c r="T1253" s="5">
        <v>5306</v>
      </c>
      <c r="U1253" s="79">
        <f>[5]Data!$X$1248</f>
        <v>510496.87</v>
      </c>
      <c r="V1253" s="61">
        <f>[5]Data!$Y$1248</f>
        <v>4307018.1999999993</v>
      </c>
      <c r="W1253" s="67">
        <v>2737</v>
      </c>
      <c r="X1253" s="74">
        <f>'[7]From Apr 2018'!$IH$10</f>
        <v>221886285.44999999</v>
      </c>
      <c r="Y1253" s="78">
        <f t="shared" si="575"/>
        <v>0.10996483455931316</v>
      </c>
      <c r="Z1253" s="74">
        <f>'[7]From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[5]Data!$AJ$1249</f>
        <v>18113576.75</v>
      </c>
      <c r="E1254" s="61">
        <f>[5]Data!$I$1249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'[6]Marketshare 2018'!$II$13</f>
        <v>2318413635.1100001</v>
      </c>
      <c r="J1254" s="75">
        <f t="shared" si="570"/>
        <v>0.10313105084963814</v>
      </c>
      <c r="K1254" s="74">
        <f>'[6]Marketshare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'[6]Marketshare 2018'!$II$24</f>
        <v>273695120</v>
      </c>
      <c r="O1254" s="77">
        <f t="shared" si="572"/>
        <v>0.47071855689254027</v>
      </c>
      <c r="P1254" s="74">
        <f>'[6]Marketshare 2018'!$II$77</f>
        <v>4719435.9749999996</v>
      </c>
      <c r="Q1254" s="76">
        <f t="shared" si="573"/>
        <v>0.19159339596555466</v>
      </c>
      <c r="R1254" s="71">
        <f>[5]Data!$W$1249</f>
        <v>1146927.8899999999</v>
      </c>
      <c r="S1254" s="78">
        <f t="shared" si="574"/>
        <v>-0.10541812655695904</v>
      </c>
      <c r="T1254" s="5">
        <v>5306</v>
      </c>
      <c r="U1254" s="79">
        <f>[5]Data!$X$1249</f>
        <v>914007.87</v>
      </c>
      <c r="V1254" s="61">
        <f>[5]Data!$Y$1249</f>
        <v>6417887.0599999996</v>
      </c>
      <c r="W1254" s="67">
        <v>2737</v>
      </c>
      <c r="X1254" s="74">
        <f>'[7]From Apr 2018'!$II$10</f>
        <v>186936728.07999998</v>
      </c>
      <c r="Y1254" s="78">
        <f t="shared" si="575"/>
        <v>1.4642822003843259E-2</v>
      </c>
      <c r="Z1254" s="74">
        <f>'[7]From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[5]Data!$AJ$1250</f>
        <v>19932916.560000002</v>
      </c>
      <c r="E1255" s="61">
        <f>[5]Data!$I$1250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'[6]Marketshare 2018'!$IJ$13</f>
        <v>2337926933.3899999</v>
      </c>
      <c r="J1255" s="75">
        <f t="shared" si="570"/>
        <v>0.15508693041828803</v>
      </c>
      <c r="K1255" s="74">
        <f>'[6]Marketshare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'[6]Marketshare 2018'!$IJ$24</f>
        <v>264464245</v>
      </c>
      <c r="O1255" s="77">
        <f t="shared" si="572"/>
        <v>0.38633703589533619</v>
      </c>
      <c r="P1255" s="74">
        <f>'[6]Marketshare 2018'!$IJ$77</f>
        <v>5096666.0249999994</v>
      </c>
      <c r="Q1255" s="76">
        <f t="shared" si="573"/>
        <v>0.21412959812393539</v>
      </c>
      <c r="R1255" s="71">
        <f>[5]Data!$W$1250</f>
        <v>1145030.3299999998</v>
      </c>
      <c r="S1255" s="78">
        <f t="shared" si="574"/>
        <v>6.7868596209876175E-2</v>
      </c>
      <c r="T1255" s="5">
        <v>5306</v>
      </c>
      <c r="U1255" s="79">
        <f>[5]Data!$X$1250</f>
        <v>515083.69</v>
      </c>
      <c r="V1255" s="61">
        <f>[5]Data!$Y$1250</f>
        <v>5048197.4700000007</v>
      </c>
      <c r="W1255" s="67">
        <v>2737</v>
      </c>
      <c r="X1255" s="74">
        <f>'[7]From Apr 2018'!$IJ$10</f>
        <v>179095909.63</v>
      </c>
      <c r="Y1255" s="78">
        <f t="shared" si="575"/>
        <v>8.7481612542203324E-2</v>
      </c>
      <c r="Z1255" s="74">
        <f>'[7]From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[5]Data!$AJ$1251</f>
        <v>18930980</v>
      </c>
      <c r="E1256" s="61">
        <f>[5]Data!$I$1251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'[6]Marketshare 2018'!$IK$13</f>
        <v>2424478077.4300003</v>
      </c>
      <c r="J1256" s="75">
        <f t="shared" si="570"/>
        <v>0.19750880916266556</v>
      </c>
      <c r="K1256" s="74">
        <f>'[6]Marketshare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'[6]Marketshare 2018'!$IK$24</f>
        <v>228663935</v>
      </c>
      <c r="O1256" s="77">
        <f t="shared" si="572"/>
        <v>0.17565310388080957</v>
      </c>
      <c r="P1256" s="74">
        <f>'[6]Marketshare 2018'!$IK$77</f>
        <v>3965546.4749999996</v>
      </c>
      <c r="Q1256" s="76">
        <f t="shared" si="573"/>
        <v>0.19269163499700992</v>
      </c>
      <c r="R1256" s="71">
        <f>[5]Data!$W$1251</f>
        <v>1418495.7900000003</v>
      </c>
      <c r="S1256" s="78">
        <f t="shared" si="574"/>
        <v>0.36913191672946843</v>
      </c>
      <c r="T1256" s="5">
        <v>5306</v>
      </c>
      <c r="U1256" s="79">
        <f>[5]Data!$X$1251</f>
        <v>487292.8</v>
      </c>
      <c r="V1256" s="61">
        <f>[5]Data!$Y$1251</f>
        <v>9357566.9900000002</v>
      </c>
      <c r="W1256" s="67">
        <v>2737</v>
      </c>
      <c r="X1256" s="74">
        <f>'[7]From Apr 2018'!$IK$10</f>
        <v>205791379.01999998</v>
      </c>
      <c r="Y1256" s="78">
        <f t="shared" si="575"/>
        <v>0.27084433621167792</v>
      </c>
      <c r="Z1256" s="74">
        <f>'[7]From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[5]Data!$AJ$1252</f>
        <v>16563005</v>
      </c>
      <c r="E1257" s="61">
        <f>[5]Data!$I$1252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'[6]Marketshare 2018'!$IL$13</f>
        <v>2428784596.4700003</v>
      </c>
      <c r="J1257" s="75">
        <f t="shared" si="570"/>
        <v>7.0343119298825307E-2</v>
      </c>
      <c r="K1257" s="74">
        <f>'[6]Marketshare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'[6]Marketshare 2018'!$IL$24</f>
        <v>230835725</v>
      </c>
      <c r="O1257" s="77">
        <f t="shared" si="572"/>
        <v>0.21373920492037235</v>
      </c>
      <c r="P1257" s="74">
        <f>'[6]Marketshare 2018'!$IL$77</f>
        <v>3566577.15</v>
      </c>
      <c r="Q1257" s="76">
        <f t="shared" si="573"/>
        <v>0.17167461838933293</v>
      </c>
      <c r="R1257" s="71">
        <f>[5]Data!$W$1252</f>
        <v>1582657.3168000004</v>
      </c>
      <c r="S1257" s="78">
        <f t="shared" si="574"/>
        <v>0.33205525703089478</v>
      </c>
      <c r="T1257" s="5">
        <v>5306</v>
      </c>
      <c r="U1257" s="79">
        <f>[5]Data!$X$1252</f>
        <v>520408.4</v>
      </c>
      <c r="V1257" s="61">
        <f>[5]Data!$Y$1252</f>
        <v>7728320.2099999981</v>
      </c>
      <c r="W1257" s="67">
        <v>2737</v>
      </c>
      <c r="X1257" s="74">
        <f>'[7]From Apr 2018'!$IL$10</f>
        <v>236747713.99000001</v>
      </c>
      <c r="Y1257" s="78">
        <f t="shared" si="575"/>
        <v>0.21995622578255025</v>
      </c>
      <c r="Z1257" s="74">
        <f>'[7]From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[5]Data!$AJ$1253</f>
        <v>12911432</v>
      </c>
      <c r="E1258" s="61">
        <f>[5]Data!$I$1253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'[6]Marketshare 2018'!$IM$13</f>
        <v>2419092074.3699999</v>
      </c>
      <c r="J1258" s="75">
        <f t="shared" si="570"/>
        <v>6.0465056750827584E-2</v>
      </c>
      <c r="K1258" s="74">
        <f>'[6]Marketshare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'[6]Marketshare 2018'!$IM$24</f>
        <v>241624680</v>
      </c>
      <c r="O1258" s="77">
        <f t="shared" si="572"/>
        <v>0.24647021479063902</v>
      </c>
      <c r="P1258" s="74">
        <f>'[6]Marketshare 2018'!$IM$77</f>
        <v>5354310.1499999994</v>
      </c>
      <c r="Q1258" s="76">
        <f t="shared" si="573"/>
        <v>0.2462179567087269</v>
      </c>
      <c r="R1258" s="71">
        <f>[5]Data!$W$1253</f>
        <v>1398178.5044</v>
      </c>
      <c r="S1258" s="78">
        <f t="shared" si="574"/>
        <v>8.0832725057742305E-3</v>
      </c>
      <c r="T1258" s="5">
        <v>5306</v>
      </c>
      <c r="U1258" s="79">
        <f>[5]Data!$X$1253</f>
        <v>559019.28</v>
      </c>
      <c r="V1258" s="61">
        <f>[5]Data!$Y$1253</f>
        <v>6816276.8399999989</v>
      </c>
      <c r="W1258" s="67">
        <v>2737</v>
      </c>
      <c r="X1258" s="74">
        <f>'[7]From Apr 2018'!$IM$10</f>
        <v>209371162.78</v>
      </c>
      <c r="Y1258" s="78">
        <f t="shared" si="575"/>
        <v>-4.6262127359679606E-2</v>
      </c>
      <c r="Z1258" s="74">
        <f>'[7]From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[5]Data!$AJ$1254</f>
        <v>11490369.08</v>
      </c>
      <c r="E1259" s="61">
        <f>[5]Data!$I$1254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'[6]Marketshare 2018'!$IN$13</f>
        <v>2631163962.5900002</v>
      </c>
      <c r="J1259" s="75">
        <f t="shared" si="570"/>
        <v>0.22593266737106221</v>
      </c>
      <c r="K1259" s="74">
        <f>'[6]Marketshare 2018'!$IN$67</f>
        <v>10627141.0779</v>
      </c>
      <c r="L1259" s="76">
        <f t="shared" si="571"/>
        <v>4.4877228097092048E-2</v>
      </c>
      <c r="M1259" s="74">
        <v>382</v>
      </c>
      <c r="N1259" s="74">
        <f>'[6]Marketshare 2018'!$IN$24</f>
        <v>242669730</v>
      </c>
      <c r="O1259" s="77">
        <f t="shared" si="572"/>
        <v>0.36472389237885738</v>
      </c>
      <c r="P1259" s="74">
        <f>'[6]Marketshare 2018'!$IN$77</f>
        <v>4477865.1749999998</v>
      </c>
      <c r="Q1259" s="76">
        <f t="shared" si="573"/>
        <v>0.20502786853556065</v>
      </c>
      <c r="R1259" s="71">
        <f>[5]Data!$W$1254</f>
        <v>1599335.83</v>
      </c>
      <c r="S1259" s="78">
        <f t="shared" si="574"/>
        <v>0.37357765583015223</v>
      </c>
      <c r="T1259" s="5">
        <v>5306</v>
      </c>
      <c r="U1259" s="79">
        <f>[5]Data!$X$1254</f>
        <v>676529.28</v>
      </c>
      <c r="V1259" s="61">
        <f>[5]Data!$Y$1254</f>
        <v>4686834.38</v>
      </c>
      <c r="W1259" s="67">
        <v>2737</v>
      </c>
      <c r="X1259" s="74">
        <f>'[7]From Apr 2018'!$IN$10</f>
        <v>232566666.47999996</v>
      </c>
      <c r="Y1259" s="78">
        <f t="shared" si="575"/>
        <v>0.19681543033229243</v>
      </c>
      <c r="Z1259" s="74">
        <f>'[7]From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[5]Data!$AJ$1255</f>
        <v>15437605</v>
      </c>
      <c r="E1260" s="61">
        <f>[5]Data!$I$1255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'[6]Marketshare 2018'!$IO$13</f>
        <v>2483619659.73</v>
      </c>
      <c r="J1260" s="75">
        <f t="shared" si="570"/>
        <v>-4.075186772690742E-2</v>
      </c>
      <c r="K1260" s="74">
        <f>'[6]Marketshare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'[6]Marketshare 2018'!$IO$24</f>
        <v>246542495</v>
      </c>
      <c r="O1260" s="77">
        <f t="shared" si="572"/>
        <v>0.22291824506708235</v>
      </c>
      <c r="P1260" s="74">
        <f>'[6]Marketshare 2018'!$IO$77</f>
        <v>3400902</v>
      </c>
      <c r="Q1260" s="76">
        <f t="shared" si="573"/>
        <v>0.15327094016794143</v>
      </c>
      <c r="R1260" s="71">
        <f>[5]Data!$W$1255</f>
        <v>1405486.02</v>
      </c>
      <c r="S1260" s="78">
        <f t="shared" si="574"/>
        <v>8.4907361999858377E-2</v>
      </c>
      <c r="T1260" s="5">
        <v>5306</v>
      </c>
      <c r="U1260" s="79">
        <f>[5]Data!$X$1255</f>
        <v>375388.88</v>
      </c>
      <c r="V1260" s="61">
        <f>[5]Data!$Y$1255</f>
        <v>4546550.99</v>
      </c>
      <c r="W1260" s="67">
        <v>2737</v>
      </c>
      <c r="X1260" s="74">
        <f>'[7]From Apr 2018'!$IO$10</f>
        <v>223227971.34</v>
      </c>
      <c r="Y1260" s="78">
        <f t="shared" si="575"/>
        <v>2.5180768094084538E-2</v>
      </c>
      <c r="Z1260" s="74">
        <f>'[7]From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[5]Data!$AJ$1256</f>
        <v>26465976.300000001</v>
      </c>
      <c r="E1261" s="61">
        <f>[5]Data!$I$1256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'[6]Marketshare 2018'!$IP$13</f>
        <v>2704032173.6199999</v>
      </c>
      <c r="J1261" s="75">
        <f t="shared" ref="J1261:J1264" si="580">(I1261/I1208)-1</f>
        <v>0.20725698383086799</v>
      </c>
      <c r="K1261" s="74">
        <f>'[6]Marketshare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'[6]Marketshare 2018'!$IP$24</f>
        <v>245400910</v>
      </c>
      <c r="O1261" s="77">
        <f t="shared" ref="O1261:O1264" si="582">(N1261/N1208)-1</f>
        <v>0.22037270909627593</v>
      </c>
      <c r="P1261" s="74">
        <f>'[6]Marketshare 2018'!$IP$77</f>
        <v>4489914.8250000002</v>
      </c>
      <c r="Q1261" s="76">
        <f t="shared" ref="Q1261:Q1264" si="583">(P1261/0.09)/N1261</f>
        <v>0.20329159537346461</v>
      </c>
      <c r="R1261" s="71">
        <f>[5]Data!$W$1256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[5]Data!$X$1256</f>
        <v>505773.24000000005</v>
      </c>
      <c r="V1261" s="61">
        <f>[5]Data!$Y$1256</f>
        <v>4131905.8099999996</v>
      </c>
      <c r="W1261" s="67">
        <v>2737</v>
      </c>
      <c r="X1261" s="74">
        <f>'[7]From Apr 2018'!$IP$10</f>
        <v>164209557.45999998</v>
      </c>
      <c r="Y1261" s="78">
        <f t="shared" ref="Y1261:Y1264" si="585">(X1261/X1208)-1</f>
        <v>-0.12281732949427326</v>
      </c>
      <c r="Z1261" s="74">
        <f>'[7]From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[5]Data!$AJ$1257</f>
        <v>18907184</v>
      </c>
      <c r="E1262" s="61">
        <f>[5]Data!$I$1257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'[6]Marketshare 2018'!$IQ$13</f>
        <v>2482009488.7799997</v>
      </c>
      <c r="J1262" s="75">
        <f t="shared" si="580"/>
        <v>1.0753936018510935E-2</v>
      </c>
      <c r="K1262" s="74">
        <f>'[6]Marketshare 2018'!$IQ$67</f>
        <v>10369454.68008</v>
      </c>
      <c r="L1262" s="76">
        <f t="shared" si="581"/>
        <v>4.6420516775958438E-2</v>
      </c>
      <c r="M1262" s="74">
        <v>382</v>
      </c>
      <c r="N1262" s="74">
        <f>'[6]Marketshare 2018'!$IQ$24</f>
        <v>261390095</v>
      </c>
      <c r="O1262" s="77">
        <f t="shared" si="582"/>
        <v>0.44096429743368803</v>
      </c>
      <c r="P1262" s="74">
        <f>'[6]Marketshare 2018'!$IQ$77</f>
        <v>5933635.2000000002</v>
      </c>
      <c r="Q1262" s="76">
        <f t="shared" si="583"/>
        <v>0.25222562469323867</v>
      </c>
      <c r="R1262" s="71">
        <f>[5]Data!$W$1257</f>
        <v>1230732.3899999997</v>
      </c>
      <c r="S1262" s="78">
        <f t="shared" si="584"/>
        <v>0.13436513387188609</v>
      </c>
      <c r="T1262" s="5">
        <v>5306</v>
      </c>
      <c r="U1262" s="79">
        <f>[5]Data!$X$1257</f>
        <v>393358.72</v>
      </c>
      <c r="V1262" s="61">
        <f>[5]Data!$Y$1257</f>
        <v>8176902.1800000044</v>
      </c>
      <c r="W1262" s="67">
        <v>2737</v>
      </c>
      <c r="X1262" s="74">
        <f>'[7]From Apr 2018'!$IQ$10</f>
        <v>176129250.44999999</v>
      </c>
      <c r="Y1262" s="78">
        <f t="shared" si="585"/>
        <v>0.17710814413582199</v>
      </c>
      <c r="Z1262" s="74">
        <f>'[7]From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[5]Data!$AJ$1258</f>
        <v>13245004</v>
      </c>
      <c r="E1263" s="61">
        <f>[5]Data!$I$1258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'[6]Marketshare 2018'!$IR$13</f>
        <v>2170307022.46</v>
      </c>
      <c r="J1263" s="75">
        <f t="shared" si="580"/>
        <v>-0.15300028610392424</v>
      </c>
      <c r="K1263" s="74">
        <f>'[6]Marketshare 2018'!$IR$67</f>
        <v>8242924.7878199983</v>
      </c>
      <c r="L1263" s="76">
        <f t="shared" si="581"/>
        <v>4.22005053894111E-2</v>
      </c>
      <c r="M1263" s="74">
        <v>382</v>
      </c>
      <c r="N1263" s="74">
        <f>'[6]Marketshare 2018'!$IR$24</f>
        <v>214151209</v>
      </c>
      <c r="O1263" s="77">
        <f t="shared" si="582"/>
        <v>7.7780696243908931E-2</v>
      </c>
      <c r="P1263" s="74">
        <f>'[6]Marketshare 2018'!$IR$77</f>
        <v>3619103.76</v>
      </c>
      <c r="Q1263" s="76">
        <f t="shared" si="583"/>
        <v>0.18777509680087773</v>
      </c>
      <c r="R1263" s="71">
        <f>[5]Data!$W$1258</f>
        <v>1016110.4400000001</v>
      </c>
      <c r="S1263" s="78">
        <f t="shared" si="584"/>
        <v>-0.20846470566675712</v>
      </c>
      <c r="T1263" s="5">
        <v>5306</v>
      </c>
      <c r="U1263" s="79">
        <f>[5]Data!$X$1258</f>
        <v>1172549.94</v>
      </c>
      <c r="V1263" s="61">
        <f>[5]Data!$Y$1258</f>
        <v>6353946.8100000005</v>
      </c>
      <c r="W1263" s="67">
        <v>2737</v>
      </c>
      <c r="X1263" s="74">
        <f>'[7]From Apr 2018'!$IR$10</f>
        <v>170476639.94</v>
      </c>
      <c r="Y1263" s="78">
        <f t="shared" si="585"/>
        <v>7.6788518658028604E-3</v>
      </c>
      <c r="Z1263" s="74">
        <f>'[7]From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[5]Data!$AJ$1259</f>
        <v>19426983.620000001</v>
      </c>
      <c r="E1264" s="61">
        <f>[5]Data!$I$1259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'[6]Marketshare 2018'!$IS$13</f>
        <v>2191184686.7800002</v>
      </c>
      <c r="J1264" s="75">
        <f t="shared" si="580"/>
        <v>-4.9460270097912207E-2</v>
      </c>
      <c r="K1264" s="74">
        <f>'[6]Marketshare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'[6]Marketshare 2018'!$IS$24</f>
        <v>205365050</v>
      </c>
      <c r="O1264" s="77">
        <f t="shared" si="582"/>
        <v>-5.9211698251771416E-2</v>
      </c>
      <c r="P1264" s="74">
        <f>'[6]Marketshare 2018'!$IS$77</f>
        <v>2715594.5249999999</v>
      </c>
      <c r="Q1264" s="76">
        <f t="shared" si="583"/>
        <v>0.14692506100721617</v>
      </c>
      <c r="R1264" s="71">
        <f>[5]Data!$W$1259</f>
        <v>1084037.08</v>
      </c>
      <c r="S1264" s="78">
        <f t="shared" si="584"/>
        <v>-1.76799330646078E-2</v>
      </c>
      <c r="T1264" s="5">
        <v>5306</v>
      </c>
      <c r="U1264" s="79">
        <f>[5]Data!$X$1259</f>
        <v>0</v>
      </c>
      <c r="V1264" s="61">
        <f>[5]Data!$Y$1259</f>
        <v>4238531.6699999887</v>
      </c>
      <c r="W1264" s="67">
        <v>2737</v>
      </c>
      <c r="X1264" s="74">
        <f>'[7]From Apr 2018'!$IS$10</f>
        <v>158968324.46000001</v>
      </c>
      <c r="Y1264" s="78">
        <f t="shared" si="585"/>
        <v>-4.5225429749956914E-2</v>
      </c>
      <c r="Z1264" s="74">
        <f>'[7]From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[5]Data!$AJ$1260</f>
        <v>27056606</v>
      </c>
      <c r="E1265" s="61">
        <f>[5]Data!$I$1260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'[6]Marketshare 2018'!$IT$13</f>
        <v>2565170728.7599998</v>
      </c>
      <c r="J1265" s="75">
        <f t="shared" ref="J1265" si="590">(I1265/I1212)-1</f>
        <v>0.13946718307348727</v>
      </c>
      <c r="K1265" s="74">
        <f>'[6]Marketshare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'[6]Marketshare 2018'!$IT$24</f>
        <v>240357770</v>
      </c>
      <c r="O1265" s="77">
        <f t="shared" ref="O1265" si="592">(N1265/N1212)-1</f>
        <v>0.13938671879249664</v>
      </c>
      <c r="P1265" s="74">
        <f>'[6]Marketshare 2018'!$IT$77</f>
        <v>3739673.0249999999</v>
      </c>
      <c r="Q1265" s="76">
        <f t="shared" ref="Q1265" si="593">(P1265/0.09)/N1265</f>
        <v>0.17287530376072302</v>
      </c>
      <c r="R1265" s="71">
        <f>[5]Data!$W$1260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[5]Data!$X$1260</f>
        <v>564438.93000000005</v>
      </c>
      <c r="V1265" s="61">
        <f>[5]Data!$Y$1260</f>
        <v>6940541.4800000191</v>
      </c>
      <c r="W1265" s="67">
        <v>2737</v>
      </c>
      <c r="X1265" s="74">
        <f>'[7]From Apr 2018'!$IT$10</f>
        <v>203003769.03000003</v>
      </c>
      <c r="Y1265" s="78">
        <f t="shared" ref="Y1265" si="595">(X1265/X1212)-1</f>
        <v>0.25164468062450385</v>
      </c>
      <c r="Z1265" s="74">
        <f>'[7]From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95" si="597">+K1266+P1266+R1266+U1266+V1266+Z1266</f>
        <v>25641553.941119999</v>
      </c>
      <c r="C1266" s="70">
        <f t="shared" ref="C1266:C1295" si="598">(B1266/B1213)-1</f>
        <v>4.9539021406745931E-3</v>
      </c>
      <c r="D1266" s="71">
        <f>[5]Data!$AJ$1261</f>
        <v>30808828</v>
      </c>
      <c r="E1266" s="61">
        <f>[5]Data!$I$1261</f>
        <v>12901972.915320002</v>
      </c>
      <c r="F1266" s="72"/>
      <c r="G1266" s="70">
        <f t="shared" ref="G1266:G1295" si="599">(E1266/E1213)-1</f>
        <v>-0.12966475942909339</v>
      </c>
      <c r="H1266" s="73">
        <v>8019</v>
      </c>
      <c r="I1266" s="74">
        <f>'[6]Marketshare 2018'!$IU$13</f>
        <v>2599942041.1900005</v>
      </c>
      <c r="J1266" s="75">
        <f t="shared" ref="J1266:J1295" si="600">(I1266/I1213)-1</f>
        <v>0.10013812947701939</v>
      </c>
      <c r="K1266" s="74">
        <f>'[6]Marketshare 2018'!$IU$67</f>
        <v>9232957.3111199997</v>
      </c>
      <c r="L1266" s="76">
        <f t="shared" ref="L1266:L1295" si="601">(K1266/0.09)/I1266</f>
        <v>3.9457962117126662E-2</v>
      </c>
      <c r="M1266" s="74">
        <v>382</v>
      </c>
      <c r="N1266" s="74">
        <f>'[6]Marketshare 2018'!$IU$24</f>
        <v>231881430</v>
      </c>
      <c r="O1266" s="77">
        <f t="shared" ref="O1266:O1295" si="602">(N1266/N1213)-1</f>
        <v>0.19188760694597673</v>
      </c>
      <c r="P1266" s="74">
        <f>'[6]Marketshare 2018'!$IU$77</f>
        <v>3669015.6</v>
      </c>
      <c r="Q1266" s="76">
        <f t="shared" ref="Q1266:Q1295" si="603">(P1266/0.09)/N1266</f>
        <v>0.1758089899652594</v>
      </c>
      <c r="R1266" s="71">
        <f>[5]Data!$W$1261</f>
        <v>1297323.7999999998</v>
      </c>
      <c r="S1266" s="78">
        <f t="shared" ref="S1266:S1295" si="604">(R1266/R1213)-1</f>
        <v>-6.7950968783719534E-2</v>
      </c>
      <c r="T1266" s="5">
        <v>5306</v>
      </c>
      <c r="U1266" s="79">
        <f>[5]Data!$X$1261</f>
        <v>715019.29</v>
      </c>
      <c r="V1266" s="61">
        <f>[5]Data!$Y$1261</f>
        <v>8137900.1599999992</v>
      </c>
      <c r="W1266" s="67">
        <v>2737</v>
      </c>
      <c r="X1266" s="74">
        <f>'[7]From Apr 2018'!$IU$10</f>
        <v>222240801.31000003</v>
      </c>
      <c r="Y1266" s="78">
        <f t="shared" ref="Y1266:Y1277" si="605">(X1266/X1213)-1</f>
        <v>7.8167455131312513E-2</v>
      </c>
      <c r="Z1266" s="74">
        <f>'[7]From Apr 2018'!$IU$18</f>
        <v>2589337.7799999998</v>
      </c>
      <c r="AA1266" s="76">
        <f t="shared" ref="AA1266:AA1295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[5]Data!$AJ$1262</f>
        <v>14177885.27</v>
      </c>
      <c r="E1267" s="61">
        <f>[5]Data!$I$1262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'[6]Marketshare 2018'!$IV$13</f>
        <v>2314539310.6400003</v>
      </c>
      <c r="J1267" s="75">
        <f t="shared" si="600"/>
        <v>-5.0130191834984017E-2</v>
      </c>
      <c r="K1267" s="74">
        <f>'[6]Marketshare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'[6]Marketshare 2018'!$IV$24</f>
        <v>240608330</v>
      </c>
      <c r="O1267" s="77">
        <f t="shared" si="602"/>
        <v>0.10441504004226565</v>
      </c>
      <c r="P1267" s="74">
        <f>'[6]Marketshare 2018'!$IV$77</f>
        <v>5262386.625</v>
      </c>
      <c r="Q1267" s="76">
        <f t="shared" si="603"/>
        <v>0.24301304323088066</v>
      </c>
      <c r="R1267" s="71">
        <f>[5]Data!$W$1262</f>
        <v>1249315.17</v>
      </c>
      <c r="S1267" s="78">
        <f t="shared" si="604"/>
        <v>-9.4561785649178054E-2</v>
      </c>
      <c r="T1267" s="5">
        <v>5306</v>
      </c>
      <c r="U1267" s="79">
        <f>[5]Data!$X$1262</f>
        <v>615546.12</v>
      </c>
      <c r="V1267" s="61">
        <f>[5]Data!$Y$1262</f>
        <v>3909714.09</v>
      </c>
      <c r="W1267" s="67">
        <v>2737</v>
      </c>
      <c r="X1267" s="74">
        <f>'[7]From Apr 2018'!$IV$10</f>
        <v>189810484.81999999</v>
      </c>
      <c r="Y1267" s="78">
        <f t="shared" si="605"/>
        <v>-6.5460587478944343E-2</v>
      </c>
      <c r="Z1267" s="74">
        <f>'[7]From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[5]Data!$AJ$1263</f>
        <v>15722163.379999999</v>
      </c>
      <c r="E1268" s="61">
        <f>[5]Data!$I$1263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'[6]Marketshare 2018'!$IW$13</f>
        <v>2234335692.8299999</v>
      </c>
      <c r="J1268" s="75">
        <f t="shared" si="600"/>
        <v>3.113806513350692E-2</v>
      </c>
      <c r="K1268" s="74">
        <f>'[6]Marketshare 2018'!$IW$67</f>
        <v>8153343.8207999999</v>
      </c>
      <c r="L1268" s="76">
        <f t="shared" si="601"/>
        <v>4.054570197786872E-2</v>
      </c>
      <c r="M1268" s="74">
        <v>382</v>
      </c>
      <c r="N1268" s="74">
        <f>'[6]Marketshare 2018'!$IW$24</f>
        <v>233808970</v>
      </c>
      <c r="O1268" s="77">
        <f t="shared" si="602"/>
        <v>0.14291456572110328</v>
      </c>
      <c r="P1268" s="74">
        <f>'[6]Marketshare 2018'!$IW$77</f>
        <v>2793085.1999999997</v>
      </c>
      <c r="Q1268" s="76">
        <f t="shared" si="603"/>
        <v>0.13273348751333192</v>
      </c>
      <c r="R1268" s="71">
        <f>[5]Data!$W$1263</f>
        <v>1219125.83</v>
      </c>
      <c r="S1268" s="78">
        <f t="shared" si="604"/>
        <v>-1.2789915007995978E-2</v>
      </c>
      <c r="T1268" s="5">
        <v>5306</v>
      </c>
      <c r="U1268" s="79">
        <f>[5]Data!$X$1263</f>
        <v>589759.79</v>
      </c>
      <c r="V1268" s="61">
        <f>[5]Data!$Y$1263</f>
        <v>4152666.4199999971</v>
      </c>
      <c r="W1268" s="67">
        <v>2737</v>
      </c>
      <c r="X1268" s="74">
        <f>'[7]From Apr 2018'!$IW$10</f>
        <v>176866856.05000001</v>
      </c>
      <c r="Y1268" s="78">
        <f t="shared" si="605"/>
        <v>1.9742855887519006E-2</v>
      </c>
      <c r="Z1268" s="74">
        <f>'[7]From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[5]Data!$AJ$1264</f>
        <v>30197271.800000001</v>
      </c>
      <c r="E1269" s="61">
        <f>[5]Data!$I$1264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'[6]Marketshare 2018'!$IX$13</f>
        <v>2543207718.0999999</v>
      </c>
      <c r="J1269" s="75">
        <f t="shared" si="600"/>
        <v>0.15445373037215426</v>
      </c>
      <c r="K1269" s="74">
        <f>'[6]Marketshare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'[6]Marketshare 2018'!$IX$24</f>
        <v>265234780</v>
      </c>
      <c r="O1269" s="77">
        <f t="shared" si="602"/>
        <v>0.32087145965593011</v>
      </c>
      <c r="P1269" s="74">
        <f>'[6]Marketshare 2018'!$IX$77</f>
        <v>4825087.6499999994</v>
      </c>
      <c r="Q1269" s="76">
        <f t="shared" si="603"/>
        <v>0.20213067456688746</v>
      </c>
      <c r="R1269" s="71">
        <f>[5]Data!$W$1264</f>
        <v>1134440.67</v>
      </c>
      <c r="S1269" s="78">
        <f t="shared" si="604"/>
        <v>5.1537890441635259E-2</v>
      </c>
      <c r="T1269" s="5">
        <v>5306</v>
      </c>
      <c r="U1269" s="79">
        <f>[5]Data!$X$1264</f>
        <v>696788.86</v>
      </c>
      <c r="V1269" s="61">
        <f>[5]Data!$Y$1264</f>
        <v>6356388.8900000202</v>
      </c>
      <c r="W1269" s="67">
        <v>2737</v>
      </c>
      <c r="X1269" s="74">
        <f>'[7]From Apr 2018'!$IX$10</f>
        <v>188457896.90000001</v>
      </c>
      <c r="Y1269" s="78">
        <f t="shared" si="605"/>
        <v>0.10632704790010061</v>
      </c>
      <c r="Z1269" s="74">
        <f>'[7]From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[5]Data!$AJ$1265</f>
        <v>21308485</v>
      </c>
      <c r="E1270" s="61">
        <f>[5]Data!$I$1265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'[6]Marketshare 2018'!$IY$13</f>
        <v>2559323182.5900002</v>
      </c>
      <c r="J1270" s="75">
        <f t="shared" si="600"/>
        <v>8.0222154397820766E-2</v>
      </c>
      <c r="K1270" s="74">
        <f>'[6]Marketshare 2018'!$IY$67</f>
        <v>9664516.4112</v>
      </c>
      <c r="L1270" s="76">
        <f t="shared" si="601"/>
        <v>4.195777868558568E-2</v>
      </c>
      <c r="M1270" s="74">
        <v>382</v>
      </c>
      <c r="N1270" s="74">
        <f>'[6]Marketshare 2018'!$IY$24</f>
        <v>294785080</v>
      </c>
      <c r="O1270" s="77">
        <f t="shared" si="602"/>
        <v>0.55391684352941684</v>
      </c>
      <c r="P1270" s="74">
        <f>'[6]Marketshare 2018'!$IY$77</f>
        <v>8438298.0749999993</v>
      </c>
      <c r="Q1270" s="76">
        <f t="shared" si="603"/>
        <v>0.31805838850460139</v>
      </c>
      <c r="R1270" s="71">
        <f>[5]Data!$W$1265</f>
        <v>1403212.0999999999</v>
      </c>
      <c r="S1270" s="78">
        <f t="shared" si="604"/>
        <v>-1.8311803995664788E-2</v>
      </c>
      <c r="T1270" s="5">
        <v>5306</v>
      </c>
      <c r="U1270" s="79">
        <f>[5]Data!$X$1265</f>
        <v>502603.9</v>
      </c>
      <c r="V1270" s="61">
        <f>[5]Data!$Y$1265</f>
        <v>9169090.3399999999</v>
      </c>
      <c r="W1270" s="67">
        <v>2737</v>
      </c>
      <c r="X1270" s="74">
        <f>'[7]From Apr 2018'!$IY$10</f>
        <v>232773597.93000001</v>
      </c>
      <c r="Y1270" s="78">
        <f t="shared" si="605"/>
        <v>0.21547408699165738</v>
      </c>
      <c r="Z1270" s="74">
        <f>'[7]From Apr 2018'!$IY$18</f>
        <v>2726484.23</v>
      </c>
      <c r="AA1270" s="76">
        <f t="shared" si="606"/>
        <v>7.8086869365654676E-2</v>
      </c>
    </row>
    <row r="1271" spans="1:27" s="80" customFormat="1" ht="13" x14ac:dyDescent="0.3">
      <c r="A1271" s="69">
        <v>44997</v>
      </c>
      <c r="B1271" s="58">
        <f t="shared" si="597"/>
        <v>22466494.946139999</v>
      </c>
      <c r="C1271" s="70">
        <f t="shared" si="598"/>
        <v>-4.7217955383770049E-2</v>
      </c>
      <c r="D1271" s="71">
        <f>[5]Data!$AJ$1266</f>
        <v>13491153.5</v>
      </c>
      <c r="E1271" s="61">
        <f>[5]Data!$I$1266</f>
        <v>13612898.328539999</v>
      </c>
      <c r="F1271" s="72"/>
      <c r="G1271" s="70">
        <f t="shared" si="599"/>
        <v>-5.5398276757137932E-2</v>
      </c>
      <c r="H1271" s="73">
        <v>8019</v>
      </c>
      <c r="I1271" s="74">
        <f>'[6]Marketshare 2018'!$IZ$13</f>
        <v>2287395009.6899996</v>
      </c>
      <c r="J1271" s="75">
        <f t="shared" si="600"/>
        <v>-5.2339540046434374E-2</v>
      </c>
      <c r="K1271" s="74">
        <f>'[6]Marketshare 2018'!$IZ$67</f>
        <v>9082825.2761399988</v>
      </c>
      <c r="L1271" s="76">
        <f t="shared" si="601"/>
        <v>4.4120180562812916E-2</v>
      </c>
      <c r="M1271" s="74">
        <v>382</v>
      </c>
      <c r="N1271" s="74">
        <f>'[6]Marketshare 2018'!$IZ$24</f>
        <v>245650500</v>
      </c>
      <c r="O1271" s="77">
        <f t="shared" si="602"/>
        <v>9.123273307429125E-3</v>
      </c>
      <c r="P1271" s="74">
        <f>'[6]Marketshare 2018'!$IZ$77</f>
        <v>4530073.05</v>
      </c>
      <c r="Q1271" s="76">
        <f t="shared" si="603"/>
        <v>0.2049014555231925</v>
      </c>
      <c r="R1271" s="71">
        <f>[5]Data!$W$1266</f>
        <v>1345959.23</v>
      </c>
      <c r="S1271" s="78">
        <f t="shared" si="604"/>
        <v>-8.7646006632434048E-2</v>
      </c>
      <c r="T1271" s="5">
        <v>5306</v>
      </c>
      <c r="U1271" s="79">
        <f>[5]Data!$X$1266</f>
        <v>639977.93999999994</v>
      </c>
      <c r="V1271" s="61">
        <f>[5]Data!$Y$1266</f>
        <v>4574451.0300000012</v>
      </c>
      <c r="W1271" s="67">
        <v>2737</v>
      </c>
      <c r="X1271" s="74">
        <f>'[7]From Apr 2018'!$IZ$10</f>
        <v>192399320.79000002</v>
      </c>
      <c r="Y1271" s="78">
        <f t="shared" si="605"/>
        <v>-0.11819155762170119</v>
      </c>
      <c r="Z1271" s="74">
        <f>'[7]From Apr 2018'!$IZ$18</f>
        <v>2293208.42</v>
      </c>
      <c r="AA1271" s="76">
        <f t="shared" si="606"/>
        <v>7.9460031722356952E-2</v>
      </c>
    </row>
    <row r="1272" spans="1:27" s="80" customFormat="1" ht="13" x14ac:dyDescent="0.3">
      <c r="A1272" s="69">
        <v>45004</v>
      </c>
      <c r="B1272" s="58">
        <f t="shared" si="597"/>
        <v>21828853.303259999</v>
      </c>
      <c r="C1272" s="70">
        <f t="shared" si="598"/>
        <v>-3.5701951675743526E-2</v>
      </c>
      <c r="D1272" s="71">
        <f>[5]Data!$AJ$1267</f>
        <v>16040972.470000001</v>
      </c>
      <c r="E1272" s="61">
        <f>[5]Data!$I$1267</f>
        <v>12897152.89656</v>
      </c>
      <c r="F1272" s="72"/>
      <c r="G1272" s="70">
        <f t="shared" si="599"/>
        <v>0.13565069903477767</v>
      </c>
      <c r="H1272" s="73">
        <v>8019</v>
      </c>
      <c r="I1272" s="74">
        <f>'[6]Marketshare 2018'!$JA$13</f>
        <v>2068492661.3299999</v>
      </c>
      <c r="J1272" s="75">
        <f t="shared" si="600"/>
        <v>-0.10325212786918458</v>
      </c>
      <c r="K1272" s="74">
        <f>'[6]Marketshare 2018'!$JA$67</f>
        <v>8159808.2682600003</v>
      </c>
      <c r="L1272" s="76">
        <f t="shared" si="601"/>
        <v>4.3831210044373327E-2</v>
      </c>
      <c r="M1272" s="74">
        <v>382</v>
      </c>
      <c r="N1272" s="74">
        <f>'[6]Marketshare 2018'!$JA$24</f>
        <v>227226690</v>
      </c>
      <c r="O1272" s="77">
        <f t="shared" si="602"/>
        <v>0.13600820509538813</v>
      </c>
      <c r="P1272" s="74">
        <f>'[6]Marketshare 2018'!$JA$77</f>
        <v>4737344.625</v>
      </c>
      <c r="Q1272" s="76">
        <f t="shared" si="603"/>
        <v>0.23165043903953361</v>
      </c>
      <c r="R1272" s="71">
        <f>[5]Data!$W$1267</f>
        <v>981952.87000000011</v>
      </c>
      <c r="S1272" s="78">
        <f t="shared" si="604"/>
        <v>-0.19880812991275754</v>
      </c>
      <c r="T1272" s="5">
        <v>5306</v>
      </c>
      <c r="U1272" s="79">
        <f>[5]Data!$X$1267</f>
        <v>845722.49</v>
      </c>
      <c r="V1272" s="61">
        <f>[5]Data!$Y$1267</f>
        <v>5011020.8199999984</v>
      </c>
      <c r="W1272" s="67">
        <v>2737</v>
      </c>
      <c r="X1272" s="74">
        <f>'[7]From Apr 2018'!$JA$10</f>
        <v>178991657.26999998</v>
      </c>
      <c r="Y1272" s="78">
        <f t="shared" si="605"/>
        <v>1.2591611491124199E-2</v>
      </c>
      <c r="Z1272" s="74">
        <f>'[7]From Apr 2018'!$JA$18</f>
        <v>2093004.23</v>
      </c>
      <c r="AA1272" s="76">
        <f t="shared" si="606"/>
        <v>7.7955373709319778E-2</v>
      </c>
    </row>
    <row r="1273" spans="1:27" s="80" customFormat="1" ht="13" x14ac:dyDescent="0.3">
      <c r="A1273" s="69">
        <v>45011</v>
      </c>
      <c r="B1273" s="58">
        <f t="shared" si="597"/>
        <v>25506938.757639997</v>
      </c>
      <c r="C1273" s="70">
        <f t="shared" si="598"/>
        <v>0.30648552942305862</v>
      </c>
      <c r="D1273" s="71">
        <f>[5]Data!$AJ$1268</f>
        <v>17406402</v>
      </c>
      <c r="E1273" s="61">
        <f>[5]Data!$I$1268</f>
        <v>14608434.085640002</v>
      </c>
      <c r="F1273" s="72"/>
      <c r="G1273" s="70">
        <f t="shared" si="599"/>
        <v>0.39740574603170442</v>
      </c>
      <c r="H1273" s="73">
        <v>8019</v>
      </c>
      <c r="I1273" s="74">
        <f>'[6]Marketshare 2018'!$JB$13</f>
        <v>2449481399.1999998</v>
      </c>
      <c r="J1273" s="75">
        <f t="shared" si="600"/>
        <v>8.6767560977585534E-2</v>
      </c>
      <c r="K1273" s="74">
        <f>'[6]Marketshare 2018'!$JB$67</f>
        <v>9534545.7026399989</v>
      </c>
      <c r="L1273" s="76">
        <f t="shared" si="601"/>
        <v>4.3249724913444858E-2</v>
      </c>
      <c r="M1273" s="74">
        <v>382</v>
      </c>
      <c r="N1273" s="74">
        <f>'[6]Marketshare 2018'!$JB$24</f>
        <v>206851890</v>
      </c>
      <c r="O1273" s="77">
        <f t="shared" si="602"/>
        <v>8.9817645169259386E-2</v>
      </c>
      <c r="P1273" s="74">
        <f>'[6]Marketshare 2018'!$JB$77</f>
        <v>5073888.375</v>
      </c>
      <c r="Q1273" s="76">
        <f t="shared" si="603"/>
        <v>0.27254543093611572</v>
      </c>
      <c r="R1273" s="71">
        <f>[5]Data!$W$1268</f>
        <v>1250915.3600000001</v>
      </c>
      <c r="S1273" s="78">
        <f t="shared" si="604"/>
        <v>7.4389778105119042E-2</v>
      </c>
      <c r="T1273" s="5">
        <v>5306</v>
      </c>
      <c r="U1273" s="79">
        <f>[5]Data!$X$1268</f>
        <v>531424.61</v>
      </c>
      <c r="V1273" s="61">
        <f>[5]Data!$Y$1268</f>
        <v>6973187.3299999991</v>
      </c>
      <c r="W1273" s="67">
        <v>2737</v>
      </c>
      <c r="X1273" s="74">
        <f>'[7]From Apr 2018'!$JB$10</f>
        <v>186571695.48999998</v>
      </c>
      <c r="Y1273" s="78">
        <f t="shared" si="605"/>
        <v>6.1000609574142661E-2</v>
      </c>
      <c r="Z1273" s="74">
        <f>'[7]From Apr 2018'!$JB$18</f>
        <v>2142977.38</v>
      </c>
      <c r="AA1273" s="76">
        <f t="shared" si="606"/>
        <v>7.6573865232587801E-2</v>
      </c>
    </row>
    <row r="1274" spans="1:27" s="80" customFormat="1" ht="13" x14ac:dyDescent="0.3">
      <c r="A1274" s="69">
        <v>45018</v>
      </c>
      <c r="B1274" s="58">
        <f t="shared" si="597"/>
        <v>27250208.419319998</v>
      </c>
      <c r="C1274" s="70">
        <f t="shared" si="598"/>
        <v>0.33494775147730094</v>
      </c>
      <c r="D1274" s="71">
        <f>[5]Data!$AJ$1269</f>
        <v>13832579.84</v>
      </c>
      <c r="E1274" s="61">
        <f>[5]Data!$I$1269</f>
        <v>13569348.203120001</v>
      </c>
      <c r="F1274" s="72"/>
      <c r="G1274" s="70">
        <f t="shared" si="599"/>
        <v>0.12202883485203997</v>
      </c>
      <c r="H1274" s="73">
        <v>8019</v>
      </c>
      <c r="I1274" s="74">
        <f>'[6]Marketshare 2018'!$JC$13</f>
        <v>2378534615.3099999</v>
      </c>
      <c r="J1274" s="75">
        <f t="shared" si="600"/>
        <v>-6.3458219304048158E-2</v>
      </c>
      <c r="K1274" s="74">
        <f>'[6]Marketshare 2018'!$JC$67</f>
        <v>9978438.1993199978</v>
      </c>
      <c r="L1274" s="76">
        <f t="shared" si="601"/>
        <v>4.6613379025198604E-2</v>
      </c>
      <c r="M1274" s="74">
        <v>382</v>
      </c>
      <c r="N1274" s="74">
        <f>'[6]Marketshare 2018'!$JC$24</f>
        <v>215936410</v>
      </c>
      <c r="O1274" s="77">
        <f t="shared" si="602"/>
        <v>-3.0341598094024258E-2</v>
      </c>
      <c r="P1274" s="74">
        <f>'[6]Marketshare 2018'!$JC$77</f>
        <v>3590910</v>
      </c>
      <c r="Q1274" s="76">
        <f t="shared" si="603"/>
        <v>0.18477198912402035</v>
      </c>
      <c r="R1274" s="71">
        <f>[5]Data!$W$1269</f>
        <v>1420664.43</v>
      </c>
      <c r="S1274" s="78">
        <f t="shared" si="604"/>
        <v>6.5810450419457656E-2</v>
      </c>
      <c r="T1274" s="5">
        <v>5306</v>
      </c>
      <c r="U1274" s="79">
        <f>[5]Data!$X$1269</f>
        <v>583485.51</v>
      </c>
      <c r="V1274" s="61">
        <f>[5]Data!$Y$1269</f>
        <v>9030227.5700000003</v>
      </c>
      <c r="W1274" s="67">
        <v>2737</v>
      </c>
      <c r="X1274" s="74">
        <f>'[7]From Apr 2018'!$JC$10</f>
        <v>227944352.38</v>
      </c>
      <c r="Y1274" s="78">
        <f t="shared" si="605"/>
        <v>0.19357921982033677</v>
      </c>
      <c r="Z1274" s="74">
        <f>'[7]From Apr 2018'!$JC$18</f>
        <v>2646482.71</v>
      </c>
      <c r="AA1274" s="76">
        <f t="shared" si="606"/>
        <v>7.7401426630891584E-2</v>
      </c>
    </row>
    <row r="1275" spans="1:27" s="80" customFormat="1" ht="13" x14ac:dyDescent="0.3">
      <c r="A1275" s="69">
        <v>45025</v>
      </c>
      <c r="B1275" s="58">
        <f t="shared" si="597"/>
        <v>29574783.626620006</v>
      </c>
      <c r="C1275" s="70">
        <f t="shared" si="598"/>
        <v>0.19971564460819402</v>
      </c>
      <c r="D1275" s="71">
        <f>[5]Data!$AJ$1270</f>
        <v>21702822.199999999</v>
      </c>
      <c r="E1275" s="61">
        <f>[5]Data!$I$1270</f>
        <v>16379939.033119999</v>
      </c>
      <c r="F1275" s="72"/>
      <c r="G1275" s="70">
        <f t="shared" si="599"/>
        <v>0.15579456580854711</v>
      </c>
      <c r="H1275" s="73">
        <v>8019</v>
      </c>
      <c r="I1275" s="74">
        <f>'[6]Marketshare 2018'!$JD$13</f>
        <v>2330168322.1100001</v>
      </c>
      <c r="J1275" s="75">
        <f t="shared" si="600"/>
        <v>-9.5221065089623913E-2</v>
      </c>
      <c r="K1275" s="74">
        <f>'[6]Marketshare 2018'!$JD$67</f>
        <v>9457641.4516199995</v>
      </c>
      <c r="L1275" s="76">
        <f t="shared" si="601"/>
        <v>4.509755970025553E-2</v>
      </c>
      <c r="M1275" s="74">
        <v>382</v>
      </c>
      <c r="N1275" s="74">
        <f>'[6]Marketshare 2018'!$JD$24</f>
        <v>228181605</v>
      </c>
      <c r="O1275" s="77">
        <f t="shared" si="602"/>
        <v>-1.8510768607321593E-3</v>
      </c>
      <c r="P1275" s="74">
        <f>'[6]Marketshare 2018'!$JD$77</f>
        <v>6922297.5750000002</v>
      </c>
      <c r="Q1275" s="76">
        <f t="shared" si="603"/>
        <v>0.33707545137128825</v>
      </c>
      <c r="R1275" s="71">
        <f>[5]Data!$W$1270</f>
        <v>1257591.1499999999</v>
      </c>
      <c r="S1275" s="78">
        <f t="shared" si="604"/>
        <v>-0.17099796252330701</v>
      </c>
      <c r="T1275" s="5">
        <v>5306</v>
      </c>
      <c r="U1275" s="79">
        <f>[5]Data!$X$1270</f>
        <v>649047.92000000004</v>
      </c>
      <c r="V1275" s="61">
        <f>[5]Data!$Y$1270</f>
        <v>8935131.0500000026</v>
      </c>
      <c r="W1275" s="67">
        <v>2737</v>
      </c>
      <c r="X1275" s="74">
        <f>'[7]From Apr 2018'!$JD$10</f>
        <v>197508961.75999999</v>
      </c>
      <c r="Y1275" s="78">
        <f t="shared" si="605"/>
        <v>-7.6740880565964176E-2</v>
      </c>
      <c r="Z1275" s="74">
        <f>'[7]From Apr 2018'!$JD$18</f>
        <v>2353074.48</v>
      </c>
      <c r="AA1275" s="76">
        <f t="shared" si="606"/>
        <v>7.9425070438383538E-2</v>
      </c>
    </row>
    <row r="1276" spans="1:27" s="80" customFormat="1" ht="13" x14ac:dyDescent="0.3">
      <c r="A1276" s="69">
        <v>45032</v>
      </c>
      <c r="B1276" s="58">
        <f t="shared" si="597"/>
        <v>26115555.867959995</v>
      </c>
      <c r="C1276" s="70">
        <f t="shared" si="598"/>
        <v>0.2417067125541954</v>
      </c>
      <c r="D1276" s="71">
        <f>[5]Data!$AJ$1271</f>
        <v>27513814.140000001</v>
      </c>
      <c r="E1276" s="61">
        <f>[5]Data!$I$1271</f>
        <v>14366131.215559999</v>
      </c>
      <c r="F1276" s="72"/>
      <c r="G1276" s="70">
        <f t="shared" si="599"/>
        <v>0.24255477601336661</v>
      </c>
      <c r="H1276" s="73">
        <v>8019</v>
      </c>
      <c r="I1276" s="74">
        <f>'[6]Marketshare 2018'!$JE$13</f>
        <v>2244299639.77</v>
      </c>
      <c r="J1276" s="75">
        <f t="shared" si="600"/>
        <v>-1.1400521509982497E-2</v>
      </c>
      <c r="K1276" s="74">
        <f>'[6]Marketshare 2018'!$JE$67</f>
        <v>9493215.5379599985</v>
      </c>
      <c r="L1276" s="76">
        <f t="shared" si="601"/>
        <v>4.6999148765540864E-2</v>
      </c>
      <c r="M1276" s="74">
        <v>382</v>
      </c>
      <c r="N1276" s="74">
        <f>'[6]Marketshare 2018'!$JE$24</f>
        <v>207055755</v>
      </c>
      <c r="O1276" s="77">
        <f t="shared" si="602"/>
        <v>-0.17276559129715263</v>
      </c>
      <c r="P1276" s="74">
        <f>'[6]Marketshare 2018'!$JE$77</f>
        <v>4850301.5999999996</v>
      </c>
      <c r="Q1276" s="76">
        <f t="shared" si="603"/>
        <v>0.26027887995675369</v>
      </c>
      <c r="R1276" s="71">
        <f>[5]Data!$W$1271</f>
        <v>1029110.3899999998</v>
      </c>
      <c r="S1276" s="78">
        <f t="shared" si="604"/>
        <v>-0.14727547362647708</v>
      </c>
      <c r="T1276" s="5">
        <v>5306</v>
      </c>
      <c r="U1276" s="79">
        <f>[5]Data!$X$1271</f>
        <v>552734.84</v>
      </c>
      <c r="V1276" s="61">
        <f>[5]Data!$Y$1271</f>
        <v>8213472.1599999964</v>
      </c>
      <c r="W1276" s="67">
        <v>2737</v>
      </c>
      <c r="X1276" s="74">
        <f>'[7]From Apr 2018'!$JE$10</f>
        <v>172831811.22</v>
      </c>
      <c r="Y1276" s="78">
        <f t="shared" si="605"/>
        <v>-0.1067804092615442</v>
      </c>
      <c r="Z1276" s="74">
        <f>'[7]From Apr 2018'!$JE$18</f>
        <v>1976721.34</v>
      </c>
      <c r="AA1276" s="76">
        <f t="shared" si="606"/>
        <v>7.6248360609332669E-2</v>
      </c>
    </row>
    <row r="1277" spans="1:27" s="80" customFormat="1" ht="13" x14ac:dyDescent="0.3">
      <c r="A1277" s="69">
        <v>45039</v>
      </c>
      <c r="B1277" s="58">
        <f t="shared" si="597"/>
        <v>21045371.820159987</v>
      </c>
      <c r="C1277" s="70">
        <f t="shared" si="598"/>
        <v>6.7425863727451851E-2</v>
      </c>
      <c r="D1277" s="71">
        <f>[5]Data!$AJ$1272</f>
        <v>13365757.4</v>
      </c>
      <c r="E1277" s="61">
        <f>[5]Data!$I$1272</f>
        <v>11865293.483259998</v>
      </c>
      <c r="F1277" s="72"/>
      <c r="G1277" s="70">
        <f t="shared" si="599"/>
        <v>3.9952395781973626E-2</v>
      </c>
      <c r="H1277" s="73">
        <v>8019</v>
      </c>
      <c r="I1277" s="74">
        <f>'[6]Marketshare 2018'!$JF$13</f>
        <v>1945926162.2399998</v>
      </c>
      <c r="J1277" s="75">
        <f t="shared" si="600"/>
        <v>-0.12804907414035549</v>
      </c>
      <c r="K1277" s="74">
        <f>'[6]Marketshare 2018'!$JF$67</f>
        <v>8046637.5801600004</v>
      </c>
      <c r="L1277" s="76">
        <f t="shared" si="601"/>
        <v>4.5945774284200734E-2</v>
      </c>
      <c r="M1277" s="74">
        <v>382</v>
      </c>
      <c r="N1277" s="74">
        <f>'[6]Marketshare 2018'!$JF$24</f>
        <v>207397195</v>
      </c>
      <c r="O1277" s="77">
        <f t="shared" si="602"/>
        <v>-2.2510027420048595E-2</v>
      </c>
      <c r="P1277" s="74">
        <f>'[6]Marketshare 2018'!$JF$77</f>
        <v>3818655.9</v>
      </c>
      <c r="Q1277" s="76">
        <f t="shared" si="603"/>
        <v>0.20458092502167158</v>
      </c>
      <c r="R1277" s="71">
        <f>[5]Data!$W$1272</f>
        <v>1205160.7799999998</v>
      </c>
      <c r="S1277" s="78">
        <f t="shared" si="604"/>
        <v>0.15329774173087185</v>
      </c>
      <c r="T1277" s="5">
        <v>5306</v>
      </c>
      <c r="U1277" s="79">
        <f>[5]Data!$X$1272</f>
        <v>632106.6</v>
      </c>
      <c r="V1277" s="61">
        <f>[5]Data!$Y$1272</f>
        <v>5416911.6399999885</v>
      </c>
      <c r="W1277" s="67">
        <v>2737</v>
      </c>
      <c r="X1277" s="74">
        <f>'[7]From Apr 2023'!$JF$10</f>
        <v>169620513.22</v>
      </c>
      <c r="Y1277" s="78">
        <f t="shared" si="605"/>
        <v>2.6465414159401179E-2</v>
      </c>
      <c r="Z1277" s="74">
        <f>'[7]From Apr 2023'!$JF$18</f>
        <v>1925899.32</v>
      </c>
      <c r="AA1277" s="76">
        <f t="shared" si="606"/>
        <v>7.5694434336177396E-2</v>
      </c>
    </row>
    <row r="1278" spans="1:27" s="80" customFormat="1" ht="13" x14ac:dyDescent="0.3">
      <c r="A1278" s="69">
        <v>45046</v>
      </c>
      <c r="B1278" s="58">
        <f t="shared" si="597"/>
        <v>28681750.097039998</v>
      </c>
      <c r="C1278" s="70">
        <f t="shared" si="598"/>
        <v>0.25317959836177684</v>
      </c>
      <c r="D1278" s="71">
        <f>[5]Data!$AJ$1273</f>
        <v>25653356</v>
      </c>
      <c r="E1278" s="61">
        <f>[5]Data!$I$1273</f>
        <v>16213820.24</v>
      </c>
      <c r="F1278" s="72"/>
      <c r="G1278" s="70">
        <f t="shared" si="599"/>
        <v>0.25068882871319276</v>
      </c>
      <c r="H1278" s="73">
        <v>8019</v>
      </c>
      <c r="I1278" s="74">
        <f>'[6]Marketshare 2018'!$JG$13</f>
        <v>2768029810.02</v>
      </c>
      <c r="J1278" s="75">
        <f t="shared" si="600"/>
        <v>0.14099569281010726</v>
      </c>
      <c r="K1278" s="74">
        <f>'[6]Marketshare 2018'!$JG$67</f>
        <v>10925337.002039999</v>
      </c>
      <c r="L1278" s="76">
        <f t="shared" si="601"/>
        <v>4.3855247843274811E-2</v>
      </c>
      <c r="M1278" s="74">
        <v>382</v>
      </c>
      <c r="N1278" s="74">
        <f>'[6]Marketshare 2018'!$JG$24</f>
        <v>231137560</v>
      </c>
      <c r="O1278" s="77">
        <f t="shared" si="602"/>
        <v>0.10990062553457203</v>
      </c>
      <c r="P1278" s="74">
        <f>'[6]Marketshare 2018'!$JG$77</f>
        <v>5241745.5750000002</v>
      </c>
      <c r="Q1278" s="76">
        <f t="shared" si="603"/>
        <v>0.25197816183574839</v>
      </c>
      <c r="R1278" s="71">
        <f>[5]Data!$W$1273</f>
        <v>1501243.98</v>
      </c>
      <c r="S1278" s="78">
        <f t="shared" si="604"/>
        <v>0.31613917832450666</v>
      </c>
      <c r="T1278" s="5">
        <v>5306</v>
      </c>
      <c r="U1278" s="79">
        <f>[5]Data!$X$1273</f>
        <v>547858.86</v>
      </c>
      <c r="V1278" s="61">
        <f>[5]Data!$Y$1273</f>
        <v>7694455.9800000004</v>
      </c>
      <c r="W1278" s="67">
        <v>2737</v>
      </c>
      <c r="X1278" s="74">
        <f>'[7]From Apr 2023'!$JG$10</f>
        <v>232338927.99000001</v>
      </c>
      <c r="Y1278" s="78">
        <f t="shared" ref="Y1278:Y1279" si="607">(X1278/X1225)-1</f>
        <v>0.42526832881040511</v>
      </c>
      <c r="Z1278" s="74">
        <f>'[7]From Apr 2023'!$JG$18</f>
        <v>2771108.6999999997</v>
      </c>
      <c r="AA1278" s="76">
        <f t="shared" si="606"/>
        <v>7.9513399497113682E-2</v>
      </c>
    </row>
    <row r="1279" spans="1:27" s="80" customFormat="1" ht="13" x14ac:dyDescent="0.3">
      <c r="A1279" s="69">
        <v>45053</v>
      </c>
      <c r="B1279" s="58">
        <f t="shared" si="597"/>
        <v>24493424.065700009</v>
      </c>
      <c r="C1279" s="70">
        <f t="shared" si="598"/>
        <v>-6.9074435542046841E-2</v>
      </c>
      <c r="D1279" s="71">
        <f>[5]Data!$AJ$1274</f>
        <v>19135497.66</v>
      </c>
      <c r="E1279" s="61">
        <f>[5]Data!$I$1274</f>
        <v>11847249.09</v>
      </c>
      <c r="F1279" s="72"/>
      <c r="G1279" s="70">
        <f t="shared" si="599"/>
        <v>-0.12908864978151824</v>
      </c>
      <c r="H1279" s="73">
        <v>8019</v>
      </c>
      <c r="I1279" s="74">
        <f>'[6]Marketshare 2018'!$JH$13</f>
        <v>2316783328.6800003</v>
      </c>
      <c r="J1279" s="75">
        <f t="shared" si="600"/>
        <v>-0.11594019404395872</v>
      </c>
      <c r="K1279" s="74">
        <f>'[6]Marketshare 2018'!$JH$67</f>
        <v>8494621.7156999987</v>
      </c>
      <c r="L1279" s="76">
        <f t="shared" si="601"/>
        <v>4.0739539412939479E-2</v>
      </c>
      <c r="M1279" s="74">
        <v>382</v>
      </c>
      <c r="N1279" s="74">
        <f>'[6]Marketshare 2018'!$JH$24</f>
        <v>199849240</v>
      </c>
      <c r="O1279" s="77">
        <f t="shared" si="602"/>
        <v>-0.23668137131658451</v>
      </c>
      <c r="P1279" s="74">
        <f>'[6]Marketshare 2018'!$JH$77</f>
        <v>3351050.55</v>
      </c>
      <c r="Q1279" s="76">
        <f t="shared" si="603"/>
        <v>0.18630991541423925</v>
      </c>
      <c r="R1279" s="71">
        <f>[5]Data!$W$1274</f>
        <v>1287815.69</v>
      </c>
      <c r="S1279" s="78">
        <f t="shared" si="604"/>
        <v>-0.18333860901071652</v>
      </c>
      <c r="T1279" s="5">
        <v>5306</v>
      </c>
      <c r="U1279" s="79">
        <f>[5]Data!$X$1274</f>
        <v>800804.4</v>
      </c>
      <c r="V1279" s="61">
        <f>[5]Data!$Y$1274</f>
        <v>8120171.6700000148</v>
      </c>
      <c r="W1279" s="67">
        <v>2737</v>
      </c>
      <c r="X1279" s="74">
        <f>'[7]From Apr 2023'!$JH$10</f>
        <v>210426108.75</v>
      </c>
      <c r="Y1279" s="78">
        <f t="shared" si="607"/>
        <v>-3.5350603571685069E-2</v>
      </c>
      <c r="Z1279" s="74">
        <f>'[7]From Apr 2023'!$JH$18</f>
        <v>2438960.04</v>
      </c>
      <c r="AA1279" s="76">
        <f t="shared" si="606"/>
        <v>7.7270514084911535E-2</v>
      </c>
    </row>
    <row r="1280" spans="1:27" s="80" customFormat="1" ht="13" x14ac:dyDescent="0.3">
      <c r="A1280" s="69">
        <v>45060</v>
      </c>
      <c r="B1280" s="58">
        <f t="shared" si="597"/>
        <v>21615044.092979994</v>
      </c>
      <c r="C1280" s="70">
        <f t="shared" si="598"/>
        <v>-9.8618595202279224E-2</v>
      </c>
      <c r="D1280" s="71">
        <f>[5]Data!$AJ$1275</f>
        <v>13353910</v>
      </c>
      <c r="E1280" s="61">
        <f>[5]Data!$I$1275</f>
        <v>13754293.38878</v>
      </c>
      <c r="F1280" s="72"/>
      <c r="G1280" s="70">
        <f t="shared" si="599"/>
        <v>8.4170336980069482E-3</v>
      </c>
      <c r="H1280" s="73">
        <v>8019</v>
      </c>
      <c r="I1280" s="74">
        <f>'[6]Marketshare 2018'!$JI$13</f>
        <v>2118843911.5599997</v>
      </c>
      <c r="J1280" s="75">
        <f t="shared" si="600"/>
        <v>-8.6063243400941958E-2</v>
      </c>
      <c r="K1280" s="74">
        <f>'[6]Marketshare 2018'!$JI$67</f>
        <v>8670870.8479800019</v>
      </c>
      <c r="L1280" s="76">
        <f t="shared" si="601"/>
        <v>4.5469611468957824E-2</v>
      </c>
      <c r="M1280" s="74">
        <v>382</v>
      </c>
      <c r="N1280" s="74">
        <f>'[6]Marketshare 2018'!$JI$24</f>
        <v>206853570</v>
      </c>
      <c r="O1280" s="77">
        <f t="shared" si="602"/>
        <v>-9.2006888250034446E-2</v>
      </c>
      <c r="P1280" s="74">
        <f>'[6]Marketshare 2018'!$JI$77</f>
        <v>5078212.875</v>
      </c>
      <c r="Q1280" s="76">
        <f t="shared" si="603"/>
        <v>0.27277550733110384</v>
      </c>
      <c r="R1280" s="71">
        <f>[5]Data!$W$1275</f>
        <v>919541.26</v>
      </c>
      <c r="S1280" s="78">
        <f t="shared" si="604"/>
        <v>-0.319137174456116</v>
      </c>
      <c r="T1280" s="5">
        <v>5306</v>
      </c>
      <c r="U1280" s="79">
        <f>[5]Data!$X$1275</f>
        <v>339472.24</v>
      </c>
      <c r="V1280" s="61">
        <f>[5]Data!$Y$1275</f>
        <v>4424881.0199999902</v>
      </c>
      <c r="W1280" s="67">
        <v>2737</v>
      </c>
      <c r="X1280" s="74">
        <f>'[7]From Apr 2023'!$JI$10</f>
        <v>181345488.35000002</v>
      </c>
      <c r="Y1280" s="78">
        <f t="shared" ref="Y1280:Y1297" si="608">(X1280/X1227)-1</f>
        <v>-9.929904753450991E-2</v>
      </c>
      <c r="Z1280" s="74">
        <f>'[7]From Apr 2023'!$JI$18</f>
        <v>2182065.85</v>
      </c>
      <c r="AA1280" s="76">
        <f t="shared" si="606"/>
        <v>8.0217632095652108E-2</v>
      </c>
    </row>
    <row r="1281" spans="1:27" s="80" customFormat="1" ht="13" x14ac:dyDescent="0.3">
      <c r="A1281" s="69">
        <v>45067</v>
      </c>
      <c r="B1281" s="58">
        <f t="shared" si="597"/>
        <v>24166164.250279993</v>
      </c>
      <c r="C1281" s="70">
        <f t="shared" si="598"/>
        <v>0.10098437717393671</v>
      </c>
      <c r="D1281" s="71">
        <f>[5]Data!$AJ$1276</f>
        <v>10441396</v>
      </c>
      <c r="E1281" s="61">
        <f>[5]Data!$I$1276</f>
        <v>12661510.58818</v>
      </c>
      <c r="F1281" s="72"/>
      <c r="G1281" s="70">
        <f t="shared" si="599"/>
        <v>0.21430651769269038</v>
      </c>
      <c r="H1281" s="73">
        <v>8019</v>
      </c>
      <c r="I1281" s="74">
        <f>'[6]Marketshare 2018'!$JJ$13</f>
        <v>2123840319.9800005</v>
      </c>
      <c r="J1281" s="75">
        <f t="shared" si="600"/>
        <v>-4.9592064873105857E-2</v>
      </c>
      <c r="K1281" s="74">
        <f>'[6]Marketshare 2018'!$JJ$67</f>
        <v>8784149.7052800003</v>
      </c>
      <c r="L1281" s="76">
        <f t="shared" si="601"/>
        <v>4.5955273790507511E-2</v>
      </c>
      <c r="M1281" s="74">
        <v>382</v>
      </c>
      <c r="N1281" s="74">
        <f>'[6]Marketshare 2018'!$JJ$24</f>
        <v>201857235</v>
      </c>
      <c r="O1281" s="77">
        <f t="shared" si="602"/>
        <v>-6.345358240291199E-2</v>
      </c>
      <c r="P1281" s="74">
        <f>'[6]Marketshare 2018'!$JJ$77</f>
        <v>3877360.875</v>
      </c>
      <c r="Q1281" s="76">
        <f t="shared" si="603"/>
        <v>0.21342701687160234</v>
      </c>
      <c r="R1281" s="71">
        <f>[5]Data!$W$1276</f>
        <v>1073129.9500000002</v>
      </c>
      <c r="S1281" s="78">
        <f t="shared" si="604"/>
        <v>-2.217182415402319E-2</v>
      </c>
      <c r="T1281" s="5">
        <v>5306</v>
      </c>
      <c r="U1281" s="79">
        <f>[5]Data!$X$1276</f>
        <v>758695.72</v>
      </c>
      <c r="V1281" s="61">
        <f>[5]Data!$Y$1276</f>
        <v>7551834.359999991</v>
      </c>
      <c r="W1281" s="67">
        <v>2737</v>
      </c>
      <c r="X1281" s="74">
        <f>'[7]From Apr 2023'!$JJ$10</f>
        <v>177993683.68000001</v>
      </c>
      <c r="Y1281" s="78">
        <f t="shared" si="608"/>
        <v>1.9007761878939489E-2</v>
      </c>
      <c r="Z1281" s="74">
        <f>'[7]From Apr 2023'!$JJ$18</f>
        <v>2120993.6399999997</v>
      </c>
      <c r="AA1281" s="76">
        <f t="shared" si="606"/>
        <v>7.9440782996665474E-2</v>
      </c>
    </row>
    <row r="1282" spans="1:27" s="80" customFormat="1" ht="13" x14ac:dyDescent="0.3">
      <c r="A1282" s="69">
        <v>45074</v>
      </c>
      <c r="B1282" s="58">
        <f t="shared" si="597"/>
        <v>27367967.925660022</v>
      </c>
      <c r="C1282" s="70">
        <f t="shared" si="598"/>
        <v>0.30681546556770445</v>
      </c>
      <c r="D1282" s="71">
        <f>[5]Data!$AJ$1277</f>
        <v>33996439.719999999</v>
      </c>
      <c r="E1282" s="61">
        <f>[5]Data!$I$1277</f>
        <v>14541463.622359999</v>
      </c>
      <c r="F1282" s="72"/>
      <c r="G1282" s="70">
        <f t="shared" si="599"/>
        <v>0.16927657350530745</v>
      </c>
      <c r="H1282" s="73">
        <v>8019</v>
      </c>
      <c r="I1282" s="74">
        <f>'[6]Marketshare 2018'!$JK$13</f>
        <v>2454334020.1099997</v>
      </c>
      <c r="J1282" s="75">
        <f t="shared" si="600"/>
        <v>0.44085705856427237</v>
      </c>
      <c r="K1282" s="74">
        <f>'[6]Marketshare 2018'!$JK$67</f>
        <v>9592461.4206599984</v>
      </c>
      <c r="L1282" s="76">
        <f t="shared" si="601"/>
        <v>4.3426405615818786E-2</v>
      </c>
      <c r="M1282" s="74">
        <v>382</v>
      </c>
      <c r="N1282" s="74">
        <f>'[6]Marketshare 2018'!$JK$24</f>
        <v>221793460</v>
      </c>
      <c r="O1282" s="77">
        <f t="shared" si="602"/>
        <v>-7.3577627701931769E-2</v>
      </c>
      <c r="P1282" s="74">
        <f>'[6]Marketshare 2018'!$JK$77</f>
        <v>4942382.1749999998</v>
      </c>
      <c r="Q1282" s="76">
        <f t="shared" si="603"/>
        <v>0.24759682950074363</v>
      </c>
      <c r="R1282" s="71">
        <f>[5]Data!$W$1277</f>
        <v>1264026.94</v>
      </c>
      <c r="S1282" s="78">
        <f t="shared" si="604"/>
        <v>0.22038417145259781</v>
      </c>
      <c r="T1282" s="5">
        <v>5306</v>
      </c>
      <c r="U1282" s="79">
        <f>[5]Data!$X$1277</f>
        <v>533727.31999999995</v>
      </c>
      <c r="V1282" s="61">
        <f>[5]Data!$Y$1277</f>
        <v>8635581.6500000209</v>
      </c>
      <c r="W1282" s="67">
        <v>2737</v>
      </c>
      <c r="X1282" s="74">
        <f>'[7]From Apr 2023'!$JK$10</f>
        <v>205328683.42000002</v>
      </c>
      <c r="Y1282" s="78">
        <f t="shared" si="608"/>
        <v>0.28157152147801057</v>
      </c>
      <c r="Z1282" s="74">
        <f>'[7]From Apr 2023'!$JK$18</f>
        <v>2399788.42</v>
      </c>
      <c r="AA1282" s="76">
        <f t="shared" si="606"/>
        <v>7.7916972924535519E-2</v>
      </c>
    </row>
    <row r="1283" spans="1:27" s="80" customFormat="1" ht="13" x14ac:dyDescent="0.3">
      <c r="A1283" s="69">
        <v>45081</v>
      </c>
      <c r="B1283" s="58">
        <f t="shared" si="597"/>
        <v>25053198.713920008</v>
      </c>
      <c r="C1283" s="70">
        <f t="shared" si="598"/>
        <v>-1.533299376831565E-2</v>
      </c>
      <c r="D1283" s="71">
        <f>[5]Data!$AJ$1278</f>
        <v>24988578.399999999</v>
      </c>
      <c r="E1283" s="61">
        <f>[5]Data!$I$1278</f>
        <v>15569058.465519998</v>
      </c>
      <c r="F1283" s="72"/>
      <c r="G1283" s="70">
        <f t="shared" si="599"/>
        <v>9.3536361747330821E-2</v>
      </c>
      <c r="H1283" s="73">
        <v>8019</v>
      </c>
      <c r="I1283" s="74">
        <f>'[6]Marketshare 2018'!$JL$13</f>
        <v>2381498038.4300003</v>
      </c>
      <c r="J1283" s="75">
        <f t="shared" si="600"/>
        <v>7.8985988404418617E-3</v>
      </c>
      <c r="K1283" s="74">
        <f>'[6]Marketshare 2018'!$JL$67</f>
        <v>9977587.5139199998</v>
      </c>
      <c r="L1283" s="76">
        <f t="shared" si="601"/>
        <v>4.6551406593257454E-2</v>
      </c>
      <c r="M1283" s="74">
        <v>382</v>
      </c>
      <c r="N1283" s="74">
        <f>'[6]Marketshare 2018'!$JL$24</f>
        <v>239452985</v>
      </c>
      <c r="O1283" s="77">
        <f t="shared" si="602"/>
        <v>-6.3677265992032606E-2</v>
      </c>
      <c r="P1283" s="74">
        <f>'[6]Marketshare 2018'!$JL$77</f>
        <v>5591470.9500000002</v>
      </c>
      <c r="Q1283" s="76">
        <f t="shared" si="603"/>
        <v>0.25945575495749201</v>
      </c>
      <c r="R1283" s="71">
        <f>[5]Data!$W$1278</f>
        <v>1376298.27</v>
      </c>
      <c r="S1283" s="78">
        <f t="shared" si="604"/>
        <v>-9.5425510064996999E-3</v>
      </c>
      <c r="T1283" s="5">
        <v>5306</v>
      </c>
      <c r="U1283" s="79">
        <f>[5]Data!$X$1278</f>
        <v>468340.21</v>
      </c>
      <c r="V1283" s="61">
        <f>[5]Data!$Y$1278</f>
        <v>5140841.7100000083</v>
      </c>
      <c r="W1283" s="67">
        <v>2737</v>
      </c>
      <c r="X1283" s="74">
        <f>'[7]From Apr 2023'!$JL$10</f>
        <v>215104620.59</v>
      </c>
      <c r="Y1283" s="78">
        <f t="shared" si="608"/>
        <v>7.6298695521648696E-2</v>
      </c>
      <c r="Z1283" s="74">
        <f>'[7]From Apr 2023'!$JL$18</f>
        <v>2498660.06</v>
      </c>
      <c r="AA1283" s="76">
        <f t="shared" si="606"/>
        <v>7.7440148368936229E-2</v>
      </c>
    </row>
    <row r="1284" spans="1:27" s="80" customFormat="1" ht="13" x14ac:dyDescent="0.3">
      <c r="A1284" s="69">
        <v>45088</v>
      </c>
      <c r="B1284" s="58">
        <f t="shared" si="597"/>
        <v>21561612.58244</v>
      </c>
      <c r="C1284" s="70">
        <f t="shared" si="598"/>
        <v>-7.5198248754440367E-2</v>
      </c>
      <c r="D1284" s="71">
        <f>[5]Data!$AJ$1279</f>
        <v>13966369</v>
      </c>
      <c r="E1284" s="61">
        <f>[5]Data!$I$1279</f>
        <v>10837230.931540001</v>
      </c>
      <c r="F1284" s="72"/>
      <c r="G1284" s="70">
        <f t="shared" si="599"/>
        <v>-0.15946384609861386</v>
      </c>
      <c r="H1284" s="73">
        <v>8019</v>
      </c>
      <c r="I1284" s="74">
        <f>'[6]Marketshare 2018'!$JM$13</f>
        <v>2144339319.9399998</v>
      </c>
      <c r="J1284" s="75">
        <f t="shared" si="600"/>
        <v>-5.4016283053992642E-2</v>
      </c>
      <c r="K1284" s="74">
        <f>'[6]Marketshare 2018'!$JM$67</f>
        <v>8118763.4624400008</v>
      </c>
      <c r="L1284" s="76">
        <f t="shared" si="601"/>
        <v>4.2068194187906839E-2</v>
      </c>
      <c r="M1284" s="74">
        <v>382</v>
      </c>
      <c r="N1284" s="74">
        <f>'[6]Marketshare 2018'!$JM$24</f>
        <v>219503135</v>
      </c>
      <c r="O1284" s="77">
        <f t="shared" si="602"/>
        <v>-0.14633389772366667</v>
      </c>
      <c r="P1284" s="74">
        <f>'[6]Marketshare 2018'!$JM$77</f>
        <v>2713987.8</v>
      </c>
      <c r="Q1284" s="76">
        <f t="shared" si="603"/>
        <v>0.13738036133288029</v>
      </c>
      <c r="R1284" s="71">
        <f>[5]Data!$W$1279</f>
        <v>1209358.55</v>
      </c>
      <c r="S1284" s="78">
        <f t="shared" si="604"/>
        <v>-0.21398526722365396</v>
      </c>
      <c r="T1284" s="5">
        <v>5306</v>
      </c>
      <c r="U1284" s="79">
        <f>[5]Data!$X$1279</f>
        <v>724243.41</v>
      </c>
      <c r="V1284" s="61">
        <f>[5]Data!$Y$1279</f>
        <v>6554721.2699999996</v>
      </c>
      <c r="W1284" s="67">
        <v>2737</v>
      </c>
      <c r="X1284" s="74">
        <f>'[7]From Apr 2023'!$JM$10</f>
        <v>197414833.05000001</v>
      </c>
      <c r="Y1284" s="78">
        <f t="shared" si="608"/>
        <v>-8.2500381375910758E-2</v>
      </c>
      <c r="Z1284" s="74">
        <f>'[7]From Apr 2023'!$JM$18</f>
        <v>2240538.0900000003</v>
      </c>
      <c r="AA1284" s="76">
        <f t="shared" si="606"/>
        <v>7.5662605333292623E-2</v>
      </c>
    </row>
    <row r="1285" spans="1:27" s="80" customFormat="1" ht="13" x14ac:dyDescent="0.3">
      <c r="A1285" s="69">
        <v>45095</v>
      </c>
      <c r="B1285" s="58">
        <f t="shared" si="597"/>
        <v>23750057.312420003</v>
      </c>
      <c r="C1285" s="70">
        <f t="shared" si="598"/>
        <v>-1.9351941432903863E-2</v>
      </c>
      <c r="D1285" s="71">
        <f>[5]Data!$AJ$1280</f>
        <v>17098399</v>
      </c>
      <c r="E1285" s="61">
        <f>[5]Data!$I$1280</f>
        <v>13729564.450219998</v>
      </c>
      <c r="F1285" s="72"/>
      <c r="G1285" s="70">
        <f t="shared" si="599"/>
        <v>4.5876287393717075E-2</v>
      </c>
      <c r="H1285" s="73">
        <v>8019</v>
      </c>
      <c r="I1285" s="74">
        <f>'[6]Marketshare 2018'!$JN$13</f>
        <v>2309422899.2599998</v>
      </c>
      <c r="J1285" s="75">
        <f t="shared" si="600"/>
        <v>9.232068190801801E-3</v>
      </c>
      <c r="K1285" s="74">
        <f>'[6]Marketshare 2018'!$JN$67</f>
        <v>9099313.07742</v>
      </c>
      <c r="L1285" s="76">
        <f t="shared" si="601"/>
        <v>4.377867677262412E-2</v>
      </c>
      <c r="M1285" s="74">
        <v>382</v>
      </c>
      <c r="N1285" s="74">
        <f>'[6]Marketshare 2018'!$JN$24</f>
        <v>241797750</v>
      </c>
      <c r="O1285" s="77">
        <f t="shared" si="602"/>
        <v>-3.3958666470207177E-2</v>
      </c>
      <c r="P1285" s="74">
        <f>'[6]Marketshare 2018'!$JN$77</f>
        <v>4630251.375</v>
      </c>
      <c r="Q1285" s="76">
        <f t="shared" si="603"/>
        <v>0.21276971146340279</v>
      </c>
      <c r="R1285" s="71">
        <f>[5]Data!$W$1280</f>
        <v>1153406.26</v>
      </c>
      <c r="S1285" s="78">
        <f t="shared" si="604"/>
        <v>-1.6873504113343873E-3</v>
      </c>
      <c r="T1285" s="5">
        <v>5306</v>
      </c>
      <c r="U1285" s="79">
        <f>[5]Data!$X$1280</f>
        <v>480219.87</v>
      </c>
      <c r="V1285" s="61">
        <f>[5]Data!$Y$1280</f>
        <v>6378417.1200000029</v>
      </c>
      <c r="W1285" s="67">
        <v>2737</v>
      </c>
      <c r="X1285" s="74">
        <f>'[7]From Apr 2023'!$JN$10</f>
        <v>176598663.86999997</v>
      </c>
      <c r="Y1285" s="78">
        <f t="shared" si="608"/>
        <v>-2.9416465736708419E-2</v>
      </c>
      <c r="Z1285" s="74">
        <f>'[7]From Apr 2023'!$JN$18</f>
        <v>2008449.6099999999</v>
      </c>
      <c r="AA1285" s="76">
        <f t="shared" si="606"/>
        <v>7.5819735966537294E-2</v>
      </c>
    </row>
    <row r="1286" spans="1:27" s="80" customFormat="1" ht="13" x14ac:dyDescent="0.3">
      <c r="A1286" s="69">
        <v>45102</v>
      </c>
      <c r="B1286" s="58">
        <f t="shared" si="597"/>
        <v>26854259.973099992</v>
      </c>
      <c r="C1286" s="70">
        <f t="shared" si="598"/>
        <v>0.43868105164746396</v>
      </c>
      <c r="D1286" s="71">
        <f>[5]Data!$AJ$1281</f>
        <v>14224306.1</v>
      </c>
      <c r="E1286" s="61">
        <f>[5]Data!$I$1281</f>
        <v>15540647.402600002</v>
      </c>
      <c r="F1286" s="72"/>
      <c r="G1286" s="70">
        <f t="shared" si="599"/>
        <v>0.38651421664331442</v>
      </c>
      <c r="H1286" s="73">
        <v>8019</v>
      </c>
      <c r="I1286" s="74">
        <f>'[6]Marketshare 2018'!$JO$13</f>
        <v>2318183253.1699996</v>
      </c>
      <c r="J1286" s="75">
        <f t="shared" si="600"/>
        <v>-9.3688190693891338E-3</v>
      </c>
      <c r="K1286" s="74">
        <f>'[6]Marketshare 2018'!$JO$67</f>
        <v>9762709.3281000014</v>
      </c>
      <c r="L1286" s="76">
        <f t="shared" si="601"/>
        <v>4.6792913347841032E-2</v>
      </c>
      <c r="M1286" s="74">
        <v>382</v>
      </c>
      <c r="N1286" s="74">
        <f>'[6]Marketshare 2018'!$JO$24</f>
        <v>226409495</v>
      </c>
      <c r="O1286" s="77">
        <f t="shared" si="602"/>
        <v>1.0696460963073529E-2</v>
      </c>
      <c r="P1286" s="74">
        <f>'[6]Marketshare 2018'!$JO$77</f>
        <v>5683668.0750000002</v>
      </c>
      <c r="Q1286" s="76">
        <f t="shared" si="603"/>
        <v>0.27892764612190846</v>
      </c>
      <c r="R1286" s="71">
        <f>[5]Data!$W$1281</f>
        <v>1413218.09</v>
      </c>
      <c r="S1286" s="78">
        <f t="shared" si="604"/>
        <v>0.25773534940187459</v>
      </c>
      <c r="T1286" s="5">
        <v>5306</v>
      </c>
      <c r="U1286" s="79">
        <f>[5]Data!$X$1281</f>
        <v>446477.13</v>
      </c>
      <c r="V1286" s="61">
        <f>[5]Data!$Y$1281</f>
        <v>7249099.0399999917</v>
      </c>
      <c r="W1286" s="67">
        <v>2737</v>
      </c>
      <c r="X1286" s="74">
        <f>'[7]From Apr 2023'!$JO$10</f>
        <v>193677979.31999999</v>
      </c>
      <c r="Y1286" s="78">
        <f t="shared" si="608"/>
        <v>0.46245928174750284</v>
      </c>
      <c r="Z1286" s="74">
        <f>'[7]From Apr 2023'!$JO$18</f>
        <v>2299088.31</v>
      </c>
      <c r="AA1286" s="76">
        <f t="shared" si="606"/>
        <v>7.9137832054081356E-2</v>
      </c>
    </row>
    <row r="1287" spans="1:27" s="80" customFormat="1" ht="13" x14ac:dyDescent="0.3">
      <c r="A1287" s="69">
        <v>45109</v>
      </c>
      <c r="B1287" s="58">
        <f t="shared" si="597"/>
        <v>28062559.826920003</v>
      </c>
      <c r="C1287" s="70">
        <f t="shared" si="598"/>
        <v>0.18973701227523221</v>
      </c>
      <c r="D1287" s="71">
        <f>[5]Data!$AJ$1282</f>
        <v>17176110.960000001</v>
      </c>
      <c r="E1287" s="61">
        <f>[5]Data!$I$1282</f>
        <v>14212311.045419998</v>
      </c>
      <c r="F1287" s="72"/>
      <c r="G1287" s="70">
        <f t="shared" si="599"/>
        <v>-1.5342187970755261E-2</v>
      </c>
      <c r="H1287" s="73">
        <v>8019</v>
      </c>
      <c r="I1287" s="74">
        <f>'[6]Marketshare 2018'!$JP$13</f>
        <v>2434227719.6100001</v>
      </c>
      <c r="J1287" s="75">
        <f t="shared" si="600"/>
        <v>-1.7913105331830992E-2</v>
      </c>
      <c r="K1287" s="74">
        <f>'[6]Marketshare 2018'!$JP$67</f>
        <v>9322230.1219200008</v>
      </c>
      <c r="L1287" s="76">
        <f t="shared" si="601"/>
        <v>4.255162072700213E-2</v>
      </c>
      <c r="M1287" s="74">
        <v>382</v>
      </c>
      <c r="N1287" s="74">
        <f>'[6]Marketshare 2018'!$JP$24</f>
        <v>226231935</v>
      </c>
      <c r="O1287" s="77">
        <f t="shared" si="602"/>
        <v>-8.0132826008610158E-2</v>
      </c>
      <c r="P1287" s="74">
        <f>'[6]Marketshare 2018'!$JP$77</f>
        <v>4890080.9249999998</v>
      </c>
      <c r="Q1287" s="76">
        <f t="shared" si="603"/>
        <v>0.24017048035238703</v>
      </c>
      <c r="R1287" s="71">
        <f>[5]Data!$W$1282</f>
        <v>1406408.2899999996</v>
      </c>
      <c r="S1287" s="78">
        <f t="shared" si="604"/>
        <v>0.13654241865419703</v>
      </c>
      <c r="T1287" s="5">
        <v>5306</v>
      </c>
      <c r="U1287" s="79">
        <f>[5]Data!$X$1282</f>
        <v>551890.12</v>
      </c>
      <c r="V1287" s="61">
        <f>[5]Data!$Y$1282</f>
        <v>9191196.2000000011</v>
      </c>
      <c r="W1287" s="67">
        <v>2737</v>
      </c>
      <c r="X1287" s="74">
        <f>'[7]From Apr 2023'!$JP$10</f>
        <v>231254561.21000001</v>
      </c>
      <c r="Y1287" s="78">
        <f t="shared" si="608"/>
        <v>0.23460707899001032</v>
      </c>
      <c r="Z1287" s="74">
        <f>'[7]From Apr 2023'!$JP$18</f>
        <v>2700754.17</v>
      </c>
      <c r="AA1287" s="76">
        <f t="shared" si="606"/>
        <v>7.7858043991832063E-2</v>
      </c>
    </row>
    <row r="1288" spans="1:27" s="80" customFormat="1" ht="13" x14ac:dyDescent="0.3">
      <c r="A1288" s="69">
        <v>45116</v>
      </c>
      <c r="B1288" s="58">
        <f t="shared" si="597"/>
        <v>24022678.794099994</v>
      </c>
      <c r="C1288" s="70">
        <f t="shared" si="598"/>
        <v>-0.16160466175723109</v>
      </c>
      <c r="D1288" s="71">
        <f>[5]Data!$AJ$1283</f>
        <v>28137804.690000001</v>
      </c>
      <c r="E1288" s="61">
        <f>[5]Data!$I$1283</f>
        <v>15148880.786399998</v>
      </c>
      <c r="F1288" s="72"/>
      <c r="G1288" s="70">
        <f t="shared" si="599"/>
        <v>4.3883097789262804E-2</v>
      </c>
      <c r="H1288" s="73">
        <v>8019</v>
      </c>
      <c r="I1288" s="74">
        <f>'[6]Marketshare 2018'!$JQ$13</f>
        <v>2014220299.3700001</v>
      </c>
      <c r="J1288" s="75">
        <f t="shared" si="600"/>
        <v>-0.18766323931211171</v>
      </c>
      <c r="K1288" s="74">
        <f>'[6]Marketshare 2018'!$JQ$67</f>
        <v>8354094.7041000007</v>
      </c>
      <c r="L1288" s="76">
        <f t="shared" si="601"/>
        <v>4.6083973296780351E-2</v>
      </c>
      <c r="M1288" s="74">
        <v>382</v>
      </c>
      <c r="N1288" s="74">
        <f>'[6]Marketshare 2018'!$JQ$24</f>
        <v>231732330</v>
      </c>
      <c r="O1288" s="77">
        <f t="shared" si="602"/>
        <v>3.2716847578956765E-2</v>
      </c>
      <c r="P1288" s="74">
        <f>'[6]Marketshare 2018'!$JQ$77</f>
        <v>4258534.95</v>
      </c>
      <c r="Q1288" s="76">
        <f t="shared" si="603"/>
        <v>0.2041884056488795</v>
      </c>
      <c r="R1288" s="71">
        <f>[5]Data!$W$1283</f>
        <v>1454163.42</v>
      </c>
      <c r="S1288" s="78">
        <f t="shared" si="604"/>
        <v>4.9657058408121069E-2</v>
      </c>
      <c r="T1288" s="5">
        <v>5306</v>
      </c>
      <c r="U1288" s="79">
        <f>[5]Data!$X$1283</f>
        <v>377854.47</v>
      </c>
      <c r="V1288" s="61">
        <f>[5]Data!$Y$1283</f>
        <v>7021013.2799999928</v>
      </c>
      <c r="W1288" s="67">
        <v>2737</v>
      </c>
      <c r="X1288" s="74">
        <f>'[7]From Apr 2023'!$JQ$10</f>
        <v>218233528.46000001</v>
      </c>
      <c r="Y1288" s="78">
        <f t="shared" si="608"/>
        <v>2.1189046786246557E-2</v>
      </c>
      <c r="Z1288" s="74">
        <f>'[7]From Apr 2023'!$JQ$18</f>
        <v>2557017.9699999997</v>
      </c>
      <c r="AA1288" s="76">
        <f t="shared" si="606"/>
        <v>7.8112591529633665E-2</v>
      </c>
    </row>
    <row r="1289" spans="1:27" s="80" customFormat="1" ht="13" x14ac:dyDescent="0.3">
      <c r="A1289" s="69">
        <v>45123</v>
      </c>
      <c r="B1289" s="58">
        <f t="shared" si="597"/>
        <v>26708993.290780023</v>
      </c>
      <c r="C1289" s="70">
        <f t="shared" si="598"/>
        <v>0.15814030310293559</v>
      </c>
      <c r="D1289" s="71">
        <f>[5]Data!$AJ$1284</f>
        <v>25606261</v>
      </c>
      <c r="E1289" s="61">
        <f>[5]Data!$I$1284</f>
        <v>13302687.83478</v>
      </c>
      <c r="F1289" s="72"/>
      <c r="G1289" s="70">
        <f t="shared" si="599"/>
        <v>-6.2946913038757546E-2</v>
      </c>
      <c r="H1289" s="73">
        <v>8019</v>
      </c>
      <c r="I1289" s="74">
        <f>'[8]Marketshare 2018'!$JR$13</f>
        <v>2494881436.2200003</v>
      </c>
      <c r="J1289" s="75">
        <f t="shared" si="600"/>
        <v>3.582409016174104E-2</v>
      </c>
      <c r="K1289" s="74">
        <f>'[8]Marketshare 2018'!$JR$67</f>
        <v>9723879.9757800009</v>
      </c>
      <c r="L1289" s="76">
        <f t="shared" si="601"/>
        <v>4.3305909961675909E-2</v>
      </c>
      <c r="M1289" s="74">
        <v>382</v>
      </c>
      <c r="N1289" s="74">
        <f>'[8]Marketshare 2018'!$JR$24</f>
        <v>247903865</v>
      </c>
      <c r="O1289" s="77">
        <f t="shared" si="602"/>
        <v>0.21209039213612702</v>
      </c>
      <c r="P1289" s="74">
        <f>'[8]Marketshare 2018'!$JR$77</f>
        <v>3863833.875</v>
      </c>
      <c r="Q1289" s="76">
        <f t="shared" si="603"/>
        <v>0.17317796759643098</v>
      </c>
      <c r="R1289" s="71">
        <f>[5]Data!$W$1284</f>
        <v>1324358.77</v>
      </c>
      <c r="S1289" s="78">
        <f t="shared" si="604"/>
        <v>6.9660895437420045E-3</v>
      </c>
      <c r="T1289" s="5">
        <v>5306</v>
      </c>
      <c r="U1289" s="79">
        <f>[5]Data!$X$1284</f>
        <v>654341.97</v>
      </c>
      <c r="V1289" s="61">
        <f>[5]Data!$Y$1284</f>
        <v>8981924.2600000203</v>
      </c>
      <c r="W1289" s="67">
        <v>2737</v>
      </c>
      <c r="X1289" s="74">
        <f>'[7]From Apr 2023'!$JR$10</f>
        <v>191360524.74000001</v>
      </c>
      <c r="Y1289" s="78">
        <f t="shared" si="608"/>
        <v>-2.4412509062848753E-2</v>
      </c>
      <c r="Z1289" s="74">
        <f>'[7]From Apr 2023'!$JR$18</f>
        <v>2160654.44</v>
      </c>
      <c r="AA1289" s="76">
        <f t="shared" si="606"/>
        <v>7.5273429318321664E-2</v>
      </c>
    </row>
    <row r="1290" spans="1:27" s="80" customFormat="1" ht="13" x14ac:dyDescent="0.3">
      <c r="A1290" s="69">
        <v>45130</v>
      </c>
      <c r="B1290" s="58">
        <f t="shared" si="597"/>
        <v>24493488.509019993</v>
      </c>
      <c r="C1290" s="70">
        <f t="shared" si="598"/>
        <v>-5.1205202970657893E-2</v>
      </c>
      <c r="D1290" s="71">
        <f>[5]Data!$AJ$1285</f>
        <v>25567565.440000001</v>
      </c>
      <c r="E1290" s="61">
        <f>[5]Data!$I$1285</f>
        <v>12881128.73</v>
      </c>
      <c r="F1290" s="72"/>
      <c r="G1290" s="70">
        <f t="shared" si="599"/>
        <v>-0.11019820465378649</v>
      </c>
      <c r="H1290" s="73">
        <v>8019</v>
      </c>
      <c r="I1290" s="74">
        <f>'[8]Marketshare 2018'!$JS$13</f>
        <v>2337030494.52</v>
      </c>
      <c r="J1290" s="75">
        <f t="shared" si="600"/>
        <v>-8.9734425767694637E-3</v>
      </c>
      <c r="K1290" s="74">
        <f>'[8]Marketshare 2018'!$JS$67</f>
        <v>9186508.4740200024</v>
      </c>
      <c r="L1290" s="76">
        <f t="shared" si="601"/>
        <v>4.3676073811336619E-2</v>
      </c>
      <c r="M1290" s="74">
        <v>382</v>
      </c>
      <c r="N1290" s="74">
        <f>'[8]Marketshare 2018'!$JS$24</f>
        <v>248761070</v>
      </c>
      <c r="O1290" s="77">
        <f t="shared" si="602"/>
        <v>0.23760147040909652</v>
      </c>
      <c r="P1290" s="74">
        <f>'[8]Marketshare 2018'!$JS$77</f>
        <v>3679467.5249999999</v>
      </c>
      <c r="Q1290" s="76">
        <f t="shared" si="603"/>
        <v>0.16434634446619803</v>
      </c>
      <c r="R1290" s="71">
        <f>[5]Data!$W$1285</f>
        <v>1045475.25</v>
      </c>
      <c r="S1290" s="78">
        <f t="shared" si="604"/>
        <v>-0.14386987103574422</v>
      </c>
      <c r="T1290" s="5">
        <v>5306</v>
      </c>
      <c r="U1290" s="79">
        <f>[5]Data!$X$1285</f>
        <v>575845.44999999995</v>
      </c>
      <c r="V1290" s="61">
        <f>[5]Data!$Y$1285</f>
        <v>7889882.6399999941</v>
      </c>
      <c r="W1290" s="67">
        <v>2737</v>
      </c>
      <c r="X1290" s="74">
        <f>'[7]From Apr 2023'!$JS$10</f>
        <v>179456940.52000001</v>
      </c>
      <c r="Y1290" s="78">
        <f t="shared" si="608"/>
        <v>-5.6103042327027008E-4</v>
      </c>
      <c r="Z1290" s="74">
        <f>'[7]From Apr 2023'!$JS$18</f>
        <v>2116309.17</v>
      </c>
      <c r="AA1290" s="76">
        <f t="shared" si="606"/>
        <v>7.861901445058693E-2</v>
      </c>
    </row>
    <row r="1291" spans="1:27" s="80" customFormat="1" ht="13" x14ac:dyDescent="0.3">
      <c r="A1291" s="69">
        <v>45137</v>
      </c>
      <c r="B1291" s="58">
        <f t="shared" si="597"/>
        <v>29543564.24196</v>
      </c>
      <c r="C1291" s="70">
        <f t="shared" si="598"/>
        <v>0.30645832355052738</v>
      </c>
      <c r="D1291" s="71">
        <f>[5]Data!$AJ$1286</f>
        <v>13140407</v>
      </c>
      <c r="E1291" s="61">
        <f>[5]Data!$I$1286</f>
        <v>15197222.087160001</v>
      </c>
      <c r="F1291" s="72"/>
      <c r="G1291" s="70">
        <f t="shared" si="599"/>
        <v>0.13861833453889716</v>
      </c>
      <c r="H1291" s="73">
        <v>8019</v>
      </c>
      <c r="I1291" s="74">
        <f>'[8]Marketshare 2018'!$JT$13</f>
        <v>2511968037.5300002</v>
      </c>
      <c r="J1291" s="75">
        <f t="shared" si="600"/>
        <v>6.5225582166295704E-2</v>
      </c>
      <c r="K1291" s="74">
        <f>'[8]Marketshare 2018'!$JT$67</f>
        <v>10297960.941959998</v>
      </c>
      <c r="L1291" s="76">
        <f t="shared" si="601"/>
        <v>4.5550654520473154E-2</v>
      </c>
      <c r="M1291" s="74">
        <v>382</v>
      </c>
      <c r="N1291" s="74">
        <f>'[8]Marketshare 2018'!$JT$24</f>
        <v>253939770</v>
      </c>
      <c r="O1291" s="77">
        <f t="shared" si="602"/>
        <v>0.1075613636939059</v>
      </c>
      <c r="P1291" s="74">
        <f>'[8]Marketshare 2018'!$JT$77</f>
        <v>4899261.1499999994</v>
      </c>
      <c r="Q1291" s="76">
        <f t="shared" si="603"/>
        <v>0.21436671774570795</v>
      </c>
      <c r="R1291" s="71">
        <f>[5]Data!$W$1286</f>
        <v>1566388.6500000001</v>
      </c>
      <c r="S1291" s="78">
        <f t="shared" si="604"/>
        <v>0.37304211773225471</v>
      </c>
      <c r="T1291" s="5">
        <v>5306</v>
      </c>
      <c r="U1291" s="79">
        <f>[5]Data!$X$1286</f>
        <v>412966.48</v>
      </c>
      <c r="V1291" s="61">
        <f>[5]Data!$Y$1286</f>
        <v>9720015.0400000047</v>
      </c>
      <c r="W1291" s="67">
        <v>2737</v>
      </c>
      <c r="X1291" s="74">
        <f>'[7]From Apr 2023'!$JT$10</f>
        <v>226161025.19999999</v>
      </c>
      <c r="Y1291" s="78">
        <f t="shared" si="608"/>
        <v>0.21850091864986809</v>
      </c>
      <c r="Z1291" s="74">
        <f>'[7]From Apr 2023'!$JT$18</f>
        <v>2646971.98</v>
      </c>
      <c r="AA1291" s="76">
        <f t="shared" si="606"/>
        <v>7.8026175602367534E-2</v>
      </c>
    </row>
    <row r="1292" spans="1:27" s="80" customFormat="1" ht="13" x14ac:dyDescent="0.3">
      <c r="A1292" s="69">
        <v>45144</v>
      </c>
      <c r="B1292" s="58">
        <f t="shared" si="597"/>
        <v>26292514.367320012</v>
      </c>
      <c r="C1292" s="70">
        <f t="shared" si="598"/>
        <v>-2.8232308957293673E-2</v>
      </c>
      <c r="D1292" s="71">
        <f>[5]Data!$AJ$1287</f>
        <v>30348616.100000001</v>
      </c>
      <c r="E1292" s="61">
        <f>[5]Data!$I$1287</f>
        <v>15384352.115219999</v>
      </c>
      <c r="F1292" s="72"/>
      <c r="G1292" s="70">
        <f t="shared" si="599"/>
        <v>-9.4584929855517585E-2</v>
      </c>
      <c r="H1292" s="73">
        <v>8019</v>
      </c>
      <c r="I1292" s="74">
        <f>'[8]Marketshare 2018'!$JU$13</f>
        <v>2630396403.1099997</v>
      </c>
      <c r="J1292" s="75">
        <f t="shared" si="600"/>
        <v>1.3120506167658696E-3</v>
      </c>
      <c r="K1292" s="74">
        <f>'[8]Marketshare 2018'!$JU$67</f>
        <v>9832228.9423200004</v>
      </c>
      <c r="L1292" s="76">
        <f t="shared" si="601"/>
        <v>4.1532518870096499E-2</v>
      </c>
      <c r="M1292" s="74">
        <v>382</v>
      </c>
      <c r="N1292" s="74">
        <f>'[8]Marketshare 2018'!$JU$24</f>
        <v>264834415</v>
      </c>
      <c r="O1292" s="77">
        <f t="shared" si="602"/>
        <v>0.10398950929395223</v>
      </c>
      <c r="P1292" s="74">
        <f>'[8]Marketshare 2018'!$JU$77</f>
        <v>5552123.1749999998</v>
      </c>
      <c r="Q1292" s="76">
        <f t="shared" si="603"/>
        <v>0.2329389762278441</v>
      </c>
      <c r="R1292" s="71">
        <f>[5]Data!$W$1287</f>
        <v>1419580.5300000003</v>
      </c>
      <c r="S1292" s="78">
        <f t="shared" si="604"/>
        <v>-3.7366825271856974E-2</v>
      </c>
      <c r="T1292" s="5">
        <v>5306</v>
      </c>
      <c r="U1292" s="79">
        <f>[5]Data!$X$1287</f>
        <v>377559.51</v>
      </c>
      <c r="V1292" s="61">
        <f>[5]Data!$Y$1287</f>
        <v>6414842.7400000095</v>
      </c>
      <c r="W1292" s="67">
        <v>2737</v>
      </c>
      <c r="X1292" s="74">
        <f>'[7]From Apr 2023'!$JU$10</f>
        <v>229710284.66999999</v>
      </c>
      <c r="Y1292" s="78">
        <f t="shared" si="608"/>
        <v>-3.0808595394860028E-3</v>
      </c>
      <c r="Z1292" s="74">
        <f>'[7]From Apr 2023'!$JU$18</f>
        <v>2696179.47</v>
      </c>
      <c r="AA1292" s="76">
        <f t="shared" si="606"/>
        <v>7.8248694114075354E-2</v>
      </c>
    </row>
    <row r="1293" spans="1:27" s="80" customFormat="1" ht="13" x14ac:dyDescent="0.3">
      <c r="A1293" s="69">
        <v>45151</v>
      </c>
      <c r="B1293" s="58">
        <f t="shared" si="597"/>
        <v>26353901.122919984</v>
      </c>
      <c r="C1293" s="70">
        <f t="shared" si="598"/>
        <v>-1.6074026814513531E-2</v>
      </c>
      <c r="D1293" s="71">
        <f>[5]Data!$AJ$1288</f>
        <v>19297259.329999998</v>
      </c>
      <c r="E1293" s="61">
        <f>[5]Data!$I$1288</f>
        <v>14312347.972919999</v>
      </c>
      <c r="F1293" s="72"/>
      <c r="G1293" s="70">
        <f t="shared" si="599"/>
        <v>-6.4808210917050468E-2</v>
      </c>
      <c r="H1293" s="73">
        <v>8019</v>
      </c>
      <c r="I1293" s="74">
        <f>'[8]Marketshare 2018'!$JV$13</f>
        <v>2559189959.0799994</v>
      </c>
      <c r="J1293" s="75">
        <f t="shared" si="600"/>
        <v>4.2222063992347403E-2</v>
      </c>
      <c r="K1293" s="74">
        <f>'[8]Marketshare 2018'!$JV$67</f>
        <v>9656153.1979200002</v>
      </c>
      <c r="L1293" s="76">
        <f t="shared" si="601"/>
        <v>4.1923652719616712E-2</v>
      </c>
      <c r="M1293" s="74">
        <v>382</v>
      </c>
      <c r="N1293" s="74">
        <f>'[8]Marketshare 2018'!$JV$24</f>
        <v>234342405</v>
      </c>
      <c r="O1293" s="77">
        <f t="shared" si="602"/>
        <v>-6.4567324315579211E-2</v>
      </c>
      <c r="P1293" s="74">
        <f>'[8]Marketshare 2018'!$JV$77</f>
        <v>4656194.7749999994</v>
      </c>
      <c r="Q1293" s="76">
        <f t="shared" si="603"/>
        <v>0.22076882542875667</v>
      </c>
      <c r="R1293" s="71">
        <f>[5]Data!$W$1288</f>
        <v>1238078.03</v>
      </c>
      <c r="S1293" s="78">
        <f t="shared" si="604"/>
        <v>-0.17102600719884398</v>
      </c>
      <c r="T1293" s="5">
        <v>5306</v>
      </c>
      <c r="U1293" s="79">
        <f>[5]Data!$X$1288</f>
        <v>658579.84</v>
      </c>
      <c r="V1293" s="61">
        <f>[5]Data!$Y$1288</f>
        <v>7903645.1999999825</v>
      </c>
      <c r="W1293" s="67">
        <v>2737</v>
      </c>
      <c r="X1293" s="74">
        <f>'[7]From Apr 2023'!$JV$10</f>
        <v>191576776.00999999</v>
      </c>
      <c r="Y1293" s="78">
        <f t="shared" si="608"/>
        <v>-9.5061985229439205E-2</v>
      </c>
      <c r="Z1293" s="74">
        <f>'[7]From Apr 2023'!$JV$18</f>
        <v>2241250.08</v>
      </c>
      <c r="AA1293" s="76">
        <f t="shared" si="606"/>
        <v>7.7993102875998241E-2</v>
      </c>
    </row>
    <row r="1294" spans="1:27" s="80" customFormat="1" ht="13" x14ac:dyDescent="0.3">
      <c r="A1294" s="69">
        <v>45158</v>
      </c>
      <c r="B1294" s="58">
        <f t="shared" si="597"/>
        <v>22414504.71088003</v>
      </c>
      <c r="C1294" s="70">
        <f t="shared" si="598"/>
        <v>-2.9608471488480892E-2</v>
      </c>
      <c r="D1294" s="71">
        <f>[5]Data!$AJ$1289</f>
        <v>29331569</v>
      </c>
      <c r="E1294" s="61">
        <f>[5]Data!$I$1289</f>
        <v>13787650.079999998</v>
      </c>
      <c r="F1294" s="72"/>
      <c r="G1294" s="70">
        <f t="shared" si="599"/>
        <v>4.8167691035217119E-2</v>
      </c>
      <c r="H1294" s="73">
        <v>8019</v>
      </c>
      <c r="I1294" s="74">
        <f>'[8]Marketshare 2018'!$JW$13</f>
        <v>2294466556.9300003</v>
      </c>
      <c r="J1294" s="75">
        <f t="shared" si="600"/>
        <v>-0.16115913577530605</v>
      </c>
      <c r="K1294" s="74">
        <f>'[8]Marketshare 2018'!$JW$67</f>
        <v>9250133.5108800009</v>
      </c>
      <c r="L1294" s="76">
        <f t="shared" si="601"/>
        <v>4.4794403702060843E-2</v>
      </c>
      <c r="M1294" s="74">
        <v>382</v>
      </c>
      <c r="N1294" s="74">
        <f>'[8]Marketshare 2018'!$JW$24</f>
        <v>217632085</v>
      </c>
      <c r="O1294" s="77">
        <f t="shared" si="602"/>
        <v>6.9229555338301996E-2</v>
      </c>
      <c r="P1294" s="74">
        <f>'[8]Marketshare 2018'!$JW$77</f>
        <v>4528521.8999999994</v>
      </c>
      <c r="Q1294" s="76">
        <f t="shared" si="603"/>
        <v>0.23120170906785178</v>
      </c>
      <c r="R1294" s="71">
        <f>[5]Data!$W$1289</f>
        <v>1163759.5900000001</v>
      </c>
      <c r="S1294" s="78">
        <f t="shared" si="604"/>
        <v>2.7238451064421909E-3</v>
      </c>
      <c r="T1294" s="5">
        <v>5306</v>
      </c>
      <c r="U1294" s="79">
        <f>[5]Data!$X$1289</f>
        <v>447083.94</v>
      </c>
      <c r="V1294" s="61">
        <f>[5]Data!$Y$1289</f>
        <v>4997653.7500000298</v>
      </c>
      <c r="W1294" s="67">
        <v>2737</v>
      </c>
      <c r="X1294" s="74">
        <f>'[7]From Apr 2023'!$JW$10</f>
        <v>180547781.85999998</v>
      </c>
      <c r="Y1294" s="78">
        <f t="shared" si="608"/>
        <v>1.4760369553590058E-2</v>
      </c>
      <c r="Z1294" s="74">
        <f>'[7]From Apr 2023'!$JW$18</f>
        <v>2027352.0199999998</v>
      </c>
      <c r="AA1294" s="76">
        <f t="shared" si="606"/>
        <v>7.4859297600308572E-2</v>
      </c>
    </row>
    <row r="1295" spans="1:27" s="80" customFormat="1" ht="13" x14ac:dyDescent="0.3">
      <c r="A1295" s="69">
        <v>45165</v>
      </c>
      <c r="B1295" s="58">
        <f t="shared" si="597"/>
        <v>22164137.775160011</v>
      </c>
      <c r="C1295" s="70">
        <f t="shared" si="598"/>
        <v>2.37971287905685E-2</v>
      </c>
      <c r="D1295" s="71">
        <f>[5]Data!$AJ$1290</f>
        <v>24280134.550000001</v>
      </c>
      <c r="E1295" s="61">
        <f>[5]Data!$I$1290</f>
        <v>11731624.199999999</v>
      </c>
      <c r="F1295" s="72"/>
      <c r="G1295" s="70">
        <f t="shared" si="599"/>
        <v>-8.8827773912437902E-2</v>
      </c>
      <c r="H1295" s="73">
        <v>8019</v>
      </c>
      <c r="I1295" s="74">
        <f>'[8]Marketshare 2018'!$JX$13</f>
        <v>2437873257.6199999</v>
      </c>
      <c r="J1295" s="75">
        <f t="shared" si="600"/>
        <v>3.0104608445836067E-2</v>
      </c>
      <c r="K1295" s="74">
        <f>'[8]Marketshare 2018'!$JX$67</f>
        <v>8996298.2301599998</v>
      </c>
      <c r="L1295" s="76">
        <f t="shared" si="601"/>
        <v>4.1002488095540267E-2</v>
      </c>
      <c r="M1295" s="74">
        <v>382</v>
      </c>
      <c r="N1295" s="74">
        <f>'[8]Marketshare 2018'!$JX$24</f>
        <v>241431525</v>
      </c>
      <c r="O1295" s="77">
        <f t="shared" si="602"/>
        <v>9.2879207915413931E-2</v>
      </c>
      <c r="P1295" s="74">
        <f>'[8]Marketshare 2018'!$JX$77</f>
        <v>2683603.5749999997</v>
      </c>
      <c r="Q1295" s="76">
        <f t="shared" si="603"/>
        <v>0.12350424204129927</v>
      </c>
      <c r="R1295" s="71">
        <f>[5]Data!$W$1290</f>
        <v>1423353.38</v>
      </c>
      <c r="S1295" s="78">
        <f t="shared" si="604"/>
        <v>0.42237340739350793</v>
      </c>
      <c r="T1295" s="5">
        <v>5306</v>
      </c>
      <c r="U1295" s="79">
        <f>[5]Data!$X$1290</f>
        <v>548594.17000000004</v>
      </c>
      <c r="V1295" s="61">
        <f>[5]Data!$Y$1290</f>
        <v>6148171.8000000091</v>
      </c>
      <c r="W1295" s="67">
        <v>2737</v>
      </c>
      <c r="X1295" s="74">
        <f>'[7]From Apr 2023'!$JX$10</f>
        <v>200511903.09999999</v>
      </c>
      <c r="Y1295" s="78">
        <f t="shared" si="608"/>
        <v>0.13352783428079551</v>
      </c>
      <c r="Z1295" s="74">
        <f>'[7]From Apr 2023'!$JX$18</f>
        <v>2364116.6199999996</v>
      </c>
      <c r="AA1295" s="76">
        <f t="shared" si="606"/>
        <v>7.8602702497947943E-2</v>
      </c>
    </row>
    <row r="1296" spans="1:27" s="80" customFormat="1" ht="13" x14ac:dyDescent="0.3">
      <c r="A1296" s="69">
        <v>45172</v>
      </c>
      <c r="B1296" s="58">
        <f t="shared" ref="B1296:B1324" si="609">+K1296+P1296+R1296+U1296+V1296+Z1296</f>
        <v>25622124.599359989</v>
      </c>
      <c r="C1296" s="70">
        <f t="shared" ref="C1296:C1324" si="610">(B1296/B1243)-1</f>
        <v>-9.9967435692134177E-2</v>
      </c>
      <c r="D1296" s="71">
        <f>[5]Data!$AJ$1291</f>
        <v>17924862.120000001</v>
      </c>
      <c r="E1296" s="61">
        <f>[5]Data!$I$1291</f>
        <v>14945708.01</v>
      </c>
      <c r="F1296" s="72"/>
      <c r="G1296" s="70">
        <f t="shared" ref="G1296:G1324" si="611">(E1296/E1243)-1</f>
        <v>2.0860371151558699E-3</v>
      </c>
      <c r="H1296" s="73">
        <v>8019</v>
      </c>
      <c r="I1296" s="74">
        <f>'[8]Marketshare 2018'!$JY$13</f>
        <v>2299940766.8899999</v>
      </c>
      <c r="J1296" s="75">
        <f t="shared" ref="J1296:J1315" si="612">(I1296/I1243)-1</f>
        <v>-3.2134634619004121E-2</v>
      </c>
      <c r="K1296" s="74">
        <f>'[8]Marketshare 2018'!$JY$67</f>
        <v>9448472.5293600019</v>
      </c>
      <c r="L1296" s="76">
        <f t="shared" ref="L1296:L1315" si="613">(K1296/0.09)/I1296</f>
        <v>4.5645970372514853E-2</v>
      </c>
      <c r="M1296" s="74">
        <v>382</v>
      </c>
      <c r="N1296" s="74">
        <f>'[8]Marketshare 2018'!$JY$24</f>
        <v>248910150</v>
      </c>
      <c r="O1296" s="77">
        <f t="shared" ref="O1296:O1315" si="614">(N1296/N1243)-1</f>
        <v>3.5913045617061767E-2</v>
      </c>
      <c r="P1296" s="74">
        <f>'[8]Marketshare 2018'!$JY$77</f>
        <v>5486562</v>
      </c>
      <c r="Q1296" s="76">
        <f t="shared" ref="Q1296:Q1315" si="615">(P1296/0.09)/N1296</f>
        <v>0.24491488193631317</v>
      </c>
      <c r="R1296" s="71">
        <f>[5]Data!$W$1291</f>
        <v>1387857.33</v>
      </c>
      <c r="S1296" s="78">
        <f t="shared" ref="S1296:S1315" si="616">(R1296/R1243)-1</f>
        <v>1.7491561539868083E-2</v>
      </c>
      <c r="T1296" s="5">
        <v>5306</v>
      </c>
      <c r="U1296" s="79">
        <f>[5]Data!$X$1291</f>
        <v>658712.91</v>
      </c>
      <c r="V1296" s="61">
        <f>[5]Data!$Y$1291</f>
        <v>6077977.9099999834</v>
      </c>
      <c r="W1296" s="67">
        <v>2737</v>
      </c>
      <c r="X1296" s="74">
        <f>'[7]From Apr 2023'!$JY$10</f>
        <v>226850435.44999999</v>
      </c>
      <c r="Y1296" s="78">
        <f t="shared" si="608"/>
        <v>0.10328743398585027</v>
      </c>
      <c r="Z1296" s="74">
        <f>'[7]From Apr 2023'!$JY$18</f>
        <v>2562541.92</v>
      </c>
      <c r="AA1296" s="76">
        <f t="shared" ref="AA1296:AA1315" si="617">(Z1296/0.15)/X1296</f>
        <v>7.5307824585443175E-2</v>
      </c>
    </row>
    <row r="1297" spans="1:27" s="80" customFormat="1" ht="13" x14ac:dyDescent="0.3">
      <c r="A1297" s="69">
        <v>45179</v>
      </c>
      <c r="B1297" s="58">
        <f t="shared" si="609"/>
        <v>24833580.036460005</v>
      </c>
      <c r="C1297" s="70">
        <f t="shared" si="610"/>
        <v>-6.0288883573126228E-2</v>
      </c>
      <c r="D1297" s="71">
        <f>[5]Data!$AJ$1292</f>
        <v>22216693.509999998</v>
      </c>
      <c r="E1297" s="61">
        <f>[5]Data!$I$1292</f>
        <v>12533210.120000001</v>
      </c>
      <c r="F1297" s="72"/>
      <c r="G1297" s="70">
        <f t="shared" si="611"/>
        <v>-5.3742536450490208E-2</v>
      </c>
      <c r="H1297" s="73">
        <v>8019</v>
      </c>
      <c r="I1297" s="74">
        <f>'[8]Marketshare 2018'!$JZ$13</f>
        <v>2220461405.3599997</v>
      </c>
      <c r="J1297" s="75">
        <f t="shared" si="612"/>
        <v>-8.1703915143748196E-2</v>
      </c>
      <c r="K1297" s="74">
        <f>'[8]Marketshare 2018'!$JZ$67</f>
        <v>8715814.4514600001</v>
      </c>
      <c r="L1297" s="76">
        <f t="shared" si="613"/>
        <v>4.3613630284332329E-2</v>
      </c>
      <c r="M1297" s="74">
        <v>382</v>
      </c>
      <c r="N1297" s="74">
        <f>'[8]Marketshare 2018'!$JZ$24</f>
        <v>209190390</v>
      </c>
      <c r="O1297" s="77">
        <f t="shared" si="614"/>
        <v>-0.1009427641263122</v>
      </c>
      <c r="P1297" s="74">
        <f>'[8]Marketshare 2018'!$JZ$77</f>
        <v>3817395.6749999998</v>
      </c>
      <c r="Q1297" s="76">
        <f t="shared" si="615"/>
        <v>0.20276030605421214</v>
      </c>
      <c r="R1297" s="71">
        <f>[5]Data!$W$1292</f>
        <v>1254267.3999999999</v>
      </c>
      <c r="S1297" s="78">
        <f t="shared" si="616"/>
        <v>-0.12075224315924571</v>
      </c>
      <c r="T1297" s="5">
        <v>5306</v>
      </c>
      <c r="U1297" s="79">
        <f>[5]Data!$X$1292</f>
        <v>597326.15</v>
      </c>
      <c r="V1297" s="61">
        <f>[5]Data!$Y$1292</f>
        <v>8167537.5700000022</v>
      </c>
      <c r="W1297" s="67">
        <v>2737</v>
      </c>
      <c r="X1297" s="74">
        <f>'[7]From Apr 2023'!$JZ$10</f>
        <v>198085730.72000003</v>
      </c>
      <c r="Y1297" s="78">
        <f t="shared" si="608"/>
        <v>-0.1152396907887302</v>
      </c>
      <c r="Z1297" s="74">
        <f>'[7]From Apr 2023'!$JZ$18</f>
        <v>2281238.79</v>
      </c>
      <c r="AA1297" s="76">
        <f t="shared" si="617"/>
        <v>7.6776144070151722E-2</v>
      </c>
    </row>
    <row r="1298" spans="1:27" s="80" customFormat="1" ht="13" x14ac:dyDescent="0.3">
      <c r="A1298" s="69">
        <v>45186</v>
      </c>
      <c r="B1298" s="58">
        <f t="shared" si="609"/>
        <v>20132473.366719998</v>
      </c>
      <c r="C1298" s="70">
        <f t="shared" si="610"/>
        <v>-4.0644932099979436E-2</v>
      </c>
      <c r="D1298" s="71">
        <f>[5]Data!$AJ$1293</f>
        <v>16607652</v>
      </c>
      <c r="E1298" s="61">
        <f>[5]Data!$I$1293</f>
        <v>11102989.18</v>
      </c>
      <c r="F1298" s="72"/>
      <c r="G1298" s="70">
        <f t="shared" si="611"/>
        <v>-5.6566630722582278E-2</v>
      </c>
      <c r="H1298" s="73">
        <v>8019</v>
      </c>
      <c r="I1298" s="74">
        <f>'[8]Marketshare 2018'!$KA$13</f>
        <v>2147925552.2800002</v>
      </c>
      <c r="J1298" s="75">
        <f t="shared" si="612"/>
        <v>-4.3981511003012286E-2</v>
      </c>
      <c r="K1298" s="74">
        <f>'[8]Marketshare 2018'!$KA$67</f>
        <v>8438916.5917199999</v>
      </c>
      <c r="L1298" s="76">
        <f t="shared" si="613"/>
        <v>4.36540921115579E-2</v>
      </c>
      <c r="M1298" s="74">
        <v>382</v>
      </c>
      <c r="N1298" s="74">
        <f>'[8]Marketshare 2018'!$KA$24</f>
        <v>218086165</v>
      </c>
      <c r="O1298" s="77">
        <f t="shared" si="614"/>
        <v>-4.515746017400557E-2</v>
      </c>
      <c r="P1298" s="74">
        <f>'[8]Marketshare 2018'!$KA$77</f>
        <v>2705635.5749999997</v>
      </c>
      <c r="Q1298" s="76">
        <f t="shared" si="615"/>
        <v>0.1378474306244965</v>
      </c>
      <c r="R1298" s="71">
        <f>[5]Data!$W$1293</f>
        <v>991568.37000000011</v>
      </c>
      <c r="S1298" s="78">
        <f t="shared" si="616"/>
        <v>-0.21310791822400443</v>
      </c>
      <c r="T1298" s="5">
        <v>5306</v>
      </c>
      <c r="U1298" s="79">
        <f>[5]Data!$X$1293</f>
        <v>572499.87</v>
      </c>
      <c r="V1298" s="61">
        <f>[5]Data!$Y$1293</f>
        <v>5348160.5399999991</v>
      </c>
      <c r="W1298" s="67">
        <v>2737</v>
      </c>
      <c r="X1298" s="74">
        <f>'[7]From Apr 2023'!$KA$10</f>
        <v>178888105.03999996</v>
      </c>
      <c r="Y1298" s="78">
        <f t="shared" ref="Y1298:Y1315" si="618">(X1298/X1245)-1</f>
        <v>-5.7027774228264216E-2</v>
      </c>
      <c r="Z1298" s="74">
        <f>'[7]From Apr 2023'!$KA$18</f>
        <v>2075692.42</v>
      </c>
      <c r="AA1298" s="76">
        <f t="shared" si="617"/>
        <v>7.7355335971458009E-2</v>
      </c>
    </row>
    <row r="1299" spans="1:27" s="80" customFormat="1" ht="13" x14ac:dyDescent="0.3">
      <c r="A1299" s="69">
        <v>45193</v>
      </c>
      <c r="B1299" s="58">
        <f t="shared" si="609"/>
        <v>22596819.204319995</v>
      </c>
      <c r="C1299" s="70">
        <f t="shared" si="610"/>
        <v>-0.14742197932203815</v>
      </c>
      <c r="D1299" s="71">
        <f>[5]Data!$AJ$1294</f>
        <v>27601149.41</v>
      </c>
      <c r="E1299" s="61">
        <f>[5]Data!$I$1294</f>
        <v>13136124.639999999</v>
      </c>
      <c r="F1299" s="72"/>
      <c r="G1299" s="70">
        <f t="shared" si="611"/>
        <v>-0.13606955761045592</v>
      </c>
      <c r="H1299" s="73">
        <v>8019</v>
      </c>
      <c r="I1299" s="74">
        <f>'[8]Marketshare 2018'!$KB$13</f>
        <v>2427679995.6500001</v>
      </c>
      <c r="J1299" s="75">
        <f t="shared" si="612"/>
        <v>7.5536525673281396E-2</v>
      </c>
      <c r="K1299" s="74">
        <f>'[8]Marketshare 2018'!$KB$67</f>
        <v>8838835.0243200008</v>
      </c>
      <c r="L1299" s="76">
        <f t="shared" si="613"/>
        <v>4.0453963547079821E-2</v>
      </c>
      <c r="M1299" s="74">
        <v>382</v>
      </c>
      <c r="N1299" s="74">
        <f>'[8]Marketshare 2018'!$KB$24</f>
        <v>247304396</v>
      </c>
      <c r="O1299" s="77">
        <f t="shared" si="614"/>
        <v>-3.7990071923789115E-3</v>
      </c>
      <c r="P1299" s="74">
        <f>'[8]Marketshare 2018'!$KB$77</f>
        <v>4249650.6899999995</v>
      </c>
      <c r="Q1299" s="76">
        <f t="shared" si="615"/>
        <v>0.19093207303925155</v>
      </c>
      <c r="R1299" s="71">
        <f>[5]Data!$W$1294</f>
        <v>1236436.8899999997</v>
      </c>
      <c r="S1299" s="78">
        <f t="shared" si="616"/>
        <v>0.15893501174309899</v>
      </c>
      <c r="T1299" s="5">
        <v>5306</v>
      </c>
      <c r="U1299" s="79">
        <f>[5]Data!$X$1294</f>
        <v>611606.68999999994</v>
      </c>
      <c r="V1299" s="61">
        <f>[5]Data!$Y$1294</f>
        <v>5462267.0499999952</v>
      </c>
      <c r="W1299" s="67">
        <v>2737</v>
      </c>
      <c r="X1299" s="74">
        <f>'[7]From Apr 2023'!$KB$10</f>
        <v>159855148.22</v>
      </c>
      <c r="Y1299" s="78">
        <f t="shared" si="618"/>
        <v>-5.6949298095080869E-2</v>
      </c>
      <c r="Z1299" s="74">
        <f>'[7]From Apr 2023'!$KB$18</f>
        <v>2198022.86</v>
      </c>
      <c r="AA1299" s="76">
        <f t="shared" si="617"/>
        <v>9.1667274382471131E-2</v>
      </c>
    </row>
    <row r="1300" spans="1:27" s="80" customFormat="1" ht="13" x14ac:dyDescent="0.3">
      <c r="A1300" s="69">
        <v>45200</v>
      </c>
      <c r="B1300" s="58">
        <f t="shared" si="609"/>
        <v>28847182.198580008</v>
      </c>
      <c r="C1300" s="70">
        <f t="shared" si="610"/>
        <v>0.1353565479804526</v>
      </c>
      <c r="D1300" s="71">
        <f>[5]Data!$AJ$1295</f>
        <v>28528576.579999998</v>
      </c>
      <c r="E1300" s="61">
        <f>[5]Data!$I$1295</f>
        <v>15104929.66</v>
      </c>
      <c r="F1300" s="72"/>
      <c r="G1300" s="70">
        <f t="shared" si="611"/>
        <v>-1.8820480769615178E-2</v>
      </c>
      <c r="H1300" s="73">
        <v>8019</v>
      </c>
      <c r="I1300" s="74">
        <f>'[8]Marketshare 2018'!$KC$13</f>
        <v>2660836814.1500001</v>
      </c>
      <c r="J1300" s="75">
        <f t="shared" si="612"/>
        <v>0.15555930085107228</v>
      </c>
      <c r="K1300" s="74">
        <f>'[8]Marketshare 2018'!$KC$67</f>
        <v>11265844.20858</v>
      </c>
      <c r="L1300" s="76">
        <f t="shared" si="613"/>
        <v>4.7043864582874573E-2</v>
      </c>
      <c r="M1300" s="74">
        <v>382</v>
      </c>
      <c r="N1300" s="74">
        <f>'[8]Marketshare 2018'!$KC$24</f>
        <v>234006300</v>
      </c>
      <c r="O1300" s="77">
        <f t="shared" si="614"/>
        <v>-9.412799963549312E-2</v>
      </c>
      <c r="P1300" s="74">
        <f>'[8]Marketshare 2018'!$KC$77</f>
        <v>3839085.4499999997</v>
      </c>
      <c r="Q1300" s="76">
        <f t="shared" si="615"/>
        <v>0.18228784866048478</v>
      </c>
      <c r="R1300" s="71">
        <f>[5]Data!$W$1295</f>
        <v>1433026.21</v>
      </c>
      <c r="S1300" s="78">
        <f t="shared" si="616"/>
        <v>0.20201678286704627</v>
      </c>
      <c r="T1300" s="5">
        <v>5306</v>
      </c>
      <c r="U1300" s="79">
        <f>[5]Data!$X$1295</f>
        <v>530373.42000000004</v>
      </c>
      <c r="V1300" s="61">
        <f>[5]Data!$Y$1295</f>
        <v>9190559.2500000056</v>
      </c>
      <c r="W1300" s="67">
        <v>2737</v>
      </c>
      <c r="X1300" s="74">
        <f>'[7]From Apr 2023'!$KC$10</f>
        <v>221073915.21000004</v>
      </c>
      <c r="Y1300" s="78">
        <f t="shared" si="618"/>
        <v>0.2279528419025747</v>
      </c>
      <c r="Z1300" s="74">
        <f>'[7]From Apr 2023'!$KC$18</f>
        <v>2588293.66</v>
      </c>
      <c r="AA1300" s="76">
        <f t="shared" si="617"/>
        <v>7.805213496253377E-2</v>
      </c>
    </row>
    <row r="1301" spans="1:27" s="80" customFormat="1" ht="13" x14ac:dyDescent="0.3">
      <c r="A1301" s="69">
        <v>45207</v>
      </c>
      <c r="B1301" s="58">
        <f t="shared" si="609"/>
        <v>23741565.198779989</v>
      </c>
      <c r="C1301" s="70">
        <f t="shared" si="610"/>
        <v>-0.12278982037146269</v>
      </c>
      <c r="D1301" s="71">
        <f>[5]Data!$AJ$1296</f>
        <v>22981207.93</v>
      </c>
      <c r="E1301" s="61">
        <f>[5]Data!$I$1296</f>
        <v>13050299.300000001</v>
      </c>
      <c r="F1301" s="72"/>
      <c r="G1301" s="70">
        <f t="shared" si="611"/>
        <v>-0.19972026029147094</v>
      </c>
      <c r="H1301" s="73">
        <v>8019</v>
      </c>
      <c r="I1301" s="74">
        <f>'[8]Marketshare 2018'!$KD$13</f>
        <v>2323484333.9899998</v>
      </c>
      <c r="J1301" s="75">
        <f t="shared" si="612"/>
        <v>-7.9701967531819129E-2</v>
      </c>
      <c r="K1301" s="74">
        <f>'[8]Marketshare 2018'!$KD$67</f>
        <v>9445830.5737799983</v>
      </c>
      <c r="L1301" s="76">
        <f t="shared" si="613"/>
        <v>4.5170811572363155E-2</v>
      </c>
      <c r="M1301" s="74">
        <v>382</v>
      </c>
      <c r="N1301" s="74">
        <f>'[8]Marketshare 2018'!$KD$24</f>
        <v>226952404</v>
      </c>
      <c r="O1301" s="77">
        <f t="shared" si="614"/>
        <v>-0.3003679125642712</v>
      </c>
      <c r="P1301" s="74">
        <f>'[8]Marketshare 2018'!$KD$77</f>
        <v>3595275.1349999998</v>
      </c>
      <c r="Q1301" s="76">
        <f t="shared" si="615"/>
        <v>0.17601708902805893</v>
      </c>
      <c r="R1301" s="71">
        <f>[5]Data!$W$1296</f>
        <v>1247858.95</v>
      </c>
      <c r="S1301" s="78">
        <f t="shared" si="616"/>
        <v>-0.15105121671921506</v>
      </c>
      <c r="T1301" s="5">
        <v>5306</v>
      </c>
      <c r="U1301" s="79">
        <f>[5]Data!$X$1296</f>
        <v>566714.74</v>
      </c>
      <c r="V1301" s="61">
        <f>[5]Data!$Y$1296</f>
        <v>6436167.4899999909</v>
      </c>
      <c r="W1301" s="67">
        <v>2737</v>
      </c>
      <c r="X1301" s="74">
        <f>'[7]From Apr 2023'!$KD$10</f>
        <v>212260584.93999997</v>
      </c>
      <c r="Y1301" s="78">
        <f t="shared" si="618"/>
        <v>-7.592696596955717E-3</v>
      </c>
      <c r="Z1301" s="74">
        <f>'[7]From Apr 2023'!$KD$18</f>
        <v>2449718.31</v>
      </c>
      <c r="AA1301" s="76">
        <f t="shared" si="617"/>
        <v>7.6940593585080513E-2</v>
      </c>
    </row>
    <row r="1302" spans="1:27" s="80" customFormat="1" ht="13" x14ac:dyDescent="0.3">
      <c r="A1302" s="69">
        <v>45214</v>
      </c>
      <c r="B1302" s="58">
        <f t="shared" si="609"/>
        <v>24876586.747240007</v>
      </c>
      <c r="C1302" s="70">
        <f t="shared" si="610"/>
        <v>4.5468499185841837E-2</v>
      </c>
      <c r="D1302" s="71">
        <f>[5]Data!$AJ$1297</f>
        <v>27615430.690000001</v>
      </c>
      <c r="E1302" s="61">
        <f>[5]Data!$I$1297</f>
        <v>13863858.260000002</v>
      </c>
      <c r="F1302" s="72"/>
      <c r="G1302" s="70">
        <f t="shared" si="611"/>
        <v>2.1665043276698936E-2</v>
      </c>
      <c r="H1302" s="73">
        <v>8019</v>
      </c>
      <c r="I1302" s="74">
        <f>'[8]Marketshare 2018'!$KE$13</f>
        <v>2212040083.9200001</v>
      </c>
      <c r="J1302" s="75">
        <f t="shared" si="612"/>
        <v>-5.6817329090550484E-2</v>
      </c>
      <c r="K1302" s="74">
        <f>'[8]Marketshare 2018'!$KE$67</f>
        <v>8121881.4422399988</v>
      </c>
      <c r="L1302" s="76">
        <f t="shared" si="613"/>
        <v>4.0796334475132277E-2</v>
      </c>
      <c r="M1302" s="74">
        <v>382</v>
      </c>
      <c r="N1302" s="74">
        <f>'[8]Marketshare 2018'!$KE$24</f>
        <v>224355325</v>
      </c>
      <c r="O1302" s="77">
        <f t="shared" si="614"/>
        <v>4.6437206321231939E-2</v>
      </c>
      <c r="P1302" s="74">
        <f>'[8]Marketshare 2018'!$KE$77</f>
        <v>5741976.8250000002</v>
      </c>
      <c r="Q1302" s="76">
        <f t="shared" si="615"/>
        <v>0.28436919203945799</v>
      </c>
      <c r="R1302" s="71">
        <f>[5]Data!$W$1297</f>
        <v>1198465.43</v>
      </c>
      <c r="S1302" s="78">
        <f t="shared" si="616"/>
        <v>-7.2521715632496542E-2</v>
      </c>
      <c r="T1302" s="5">
        <v>5306</v>
      </c>
      <c r="U1302" s="79">
        <f>[5]Data!$X$1297</f>
        <v>788836.36</v>
      </c>
      <c r="V1302" s="61">
        <f>[5]Data!$Y$1297</f>
        <v>6882059.9600000093</v>
      </c>
      <c r="W1302" s="67">
        <v>2737</v>
      </c>
      <c r="X1302" s="74">
        <f>'[7]From Apr 2023'!$KE$10</f>
        <v>182843637.58000001</v>
      </c>
      <c r="Y1302" s="78">
        <f t="shared" si="618"/>
        <v>-7.71038369213084E-2</v>
      </c>
      <c r="Z1302" s="74">
        <f>'[7]From Apr 2023'!$KE$18</f>
        <v>2143366.73</v>
      </c>
      <c r="AA1302" s="76">
        <f t="shared" si="617"/>
        <v>7.8149350573280874E-2</v>
      </c>
    </row>
    <row r="1303" spans="1:27" s="80" customFormat="1" ht="13" x14ac:dyDescent="0.3">
      <c r="A1303" s="69">
        <v>45221</v>
      </c>
      <c r="B1303" s="58">
        <f t="shared" si="609"/>
        <v>16674767.906299982</v>
      </c>
      <c r="C1303" s="70">
        <f t="shared" si="610"/>
        <v>-0.20899297101612735</v>
      </c>
      <c r="D1303" s="71">
        <f>[5]Data!$AJ$1298</f>
        <v>25979213.73</v>
      </c>
      <c r="E1303" s="61">
        <f>[5]Data!$I$1298</f>
        <v>10316074.970000001</v>
      </c>
      <c r="F1303" s="72"/>
      <c r="G1303" s="70">
        <f t="shared" si="611"/>
        <v>-0.15937999395884117</v>
      </c>
      <c r="H1303" s="73">
        <v>8019</v>
      </c>
      <c r="I1303" s="74">
        <f>'[8]Marketshare 2018'!$KF$13</f>
        <v>2001788968.8999999</v>
      </c>
      <c r="J1303" s="75">
        <f t="shared" si="612"/>
        <v>-0.11553784816131263</v>
      </c>
      <c r="K1303" s="74">
        <f>'[8]Marketshare 2018'!$KF$67</f>
        <v>7588667.2563000005</v>
      </c>
      <c r="L1303" s="76">
        <f t="shared" si="613"/>
        <v>4.2121585431821894E-2</v>
      </c>
      <c r="M1303" s="74">
        <v>382</v>
      </c>
      <c r="N1303" s="74">
        <f>'[8]Marketshare 2018'!$KF$24</f>
        <v>222106105</v>
      </c>
      <c r="O1303" s="77">
        <f t="shared" si="614"/>
        <v>5.3637922939676175E-2</v>
      </c>
      <c r="P1303" s="74">
        <f>'[8]Marketshare 2018'!$KF$77</f>
        <v>2727407.6999999997</v>
      </c>
      <c r="Q1303" s="76">
        <f t="shared" si="615"/>
        <v>0.13644167952970043</v>
      </c>
      <c r="R1303" s="71">
        <f>[5]Data!$W$1298</f>
        <v>1036364.2999999998</v>
      </c>
      <c r="S1303" s="78">
        <f t="shared" si="616"/>
        <v>-0.13046809905698942</v>
      </c>
      <c r="T1303" s="5">
        <v>5306</v>
      </c>
      <c r="U1303" s="79">
        <f>[5]Data!$X$1298</f>
        <v>479655.09</v>
      </c>
      <c r="V1303" s="61">
        <f>[5]Data!$Y$1298</f>
        <v>2864807.2199999839</v>
      </c>
      <c r="W1303" s="67">
        <v>2737</v>
      </c>
      <c r="X1303" s="74">
        <f>'[7]From Apr 2023'!$KF$10</f>
        <v>171667675.56</v>
      </c>
      <c r="Y1303" s="78">
        <f t="shared" si="618"/>
        <v>0.14872213822554703</v>
      </c>
      <c r="Z1303" s="74">
        <f>'[7]From Apr 2023'!$KF$18</f>
        <v>1977866.3399999999</v>
      </c>
      <c r="AA1303" s="76">
        <f t="shared" si="617"/>
        <v>7.6809891885507631E-2</v>
      </c>
    </row>
    <row r="1304" spans="1:27" s="80" customFormat="1" ht="13" x14ac:dyDescent="0.3">
      <c r="A1304" s="69">
        <v>45228</v>
      </c>
      <c r="B1304" s="58">
        <f t="shared" si="609"/>
        <v>20654516.463000018</v>
      </c>
      <c r="C1304" s="70">
        <f t="shared" si="610"/>
        <v>-0.11744378246130904</v>
      </c>
      <c r="D1304" s="71">
        <f>[5]Data!$AJ$1299</f>
        <v>26615474.939999998</v>
      </c>
      <c r="E1304" s="61">
        <f>[5]Data!$I$1299</f>
        <v>12444451.109999999</v>
      </c>
      <c r="F1304" s="72"/>
      <c r="G1304" s="70">
        <f t="shared" si="611"/>
        <v>-5.3117846675076019E-2</v>
      </c>
      <c r="H1304" s="73">
        <v>8019</v>
      </c>
      <c r="I1304" s="74">
        <f>'[8]Marketshare 2018'!$KG$13</f>
        <v>2394835000.4699998</v>
      </c>
      <c r="J1304" s="75">
        <f t="shared" si="612"/>
        <v>6.9655784597471904E-2</v>
      </c>
      <c r="K1304" s="74">
        <f>'[8]Marketshare 2018'!$KG$67</f>
        <v>8753505.0480000004</v>
      </c>
      <c r="L1304" s="76">
        <f t="shared" si="613"/>
        <v>4.0612888646153894E-2</v>
      </c>
      <c r="M1304" s="74">
        <v>382</v>
      </c>
      <c r="N1304" s="74">
        <f>'[8]Marketshare 2018'!$KG$24</f>
        <v>246863110</v>
      </c>
      <c r="O1304" s="77">
        <f t="shared" si="614"/>
        <v>0.17253155021741495</v>
      </c>
      <c r="P1304" s="74">
        <f>'[8]Marketshare 2018'!$KG$77</f>
        <v>3683444.085</v>
      </c>
      <c r="Q1304" s="76">
        <f t="shared" si="615"/>
        <v>0.16578887181644922</v>
      </c>
      <c r="R1304" s="71">
        <f>[5]Data!$W$1299</f>
        <v>1238180.46</v>
      </c>
      <c r="S1304" s="78">
        <f t="shared" si="616"/>
        <v>0.11524358022041148</v>
      </c>
      <c r="T1304" s="5">
        <v>5306</v>
      </c>
      <c r="U1304" s="79">
        <f>[5]Data!$X$1299</f>
        <v>451277.76</v>
      </c>
      <c r="V1304" s="61">
        <f>[5]Data!$Y$1299</f>
        <v>4092411.310000014</v>
      </c>
      <c r="W1304" s="67">
        <v>2737</v>
      </c>
      <c r="X1304" s="74">
        <f>'[7]From Apr 2023'!$KG$10</f>
        <v>212894905.19</v>
      </c>
      <c r="Y1304" s="78">
        <f t="shared" si="618"/>
        <v>0.26842802906394758</v>
      </c>
      <c r="Z1304" s="74">
        <f>'[7]From Apr 2023'!$KG$18</f>
        <v>2435697.8000000003</v>
      </c>
      <c r="AA1304" s="76">
        <f t="shared" si="617"/>
        <v>7.6272305900611376E-2</v>
      </c>
    </row>
    <row r="1305" spans="1:27" s="80" customFormat="1" ht="13" x14ac:dyDescent="0.3">
      <c r="A1305" s="69">
        <v>45235</v>
      </c>
      <c r="B1305" s="58">
        <f t="shared" si="609"/>
        <v>24724406.776399996</v>
      </c>
      <c r="C1305" s="70">
        <f t="shared" si="610"/>
        <v>-0.11298023743737329</v>
      </c>
      <c r="D1305" s="71">
        <f>[5]Data!$AJ$1300</f>
        <v>18718327.719999999</v>
      </c>
      <c r="E1305" s="61">
        <f>[5]Data!$I$1300</f>
        <v>15270235.18</v>
      </c>
      <c r="F1305" s="72"/>
      <c r="G1305" s="70">
        <f t="shared" si="611"/>
        <v>7.3255396512866167E-2</v>
      </c>
      <c r="H1305" s="73">
        <v>8019</v>
      </c>
      <c r="I1305" s="74">
        <f>'[8]Marketshare 2018'!$KH$13</f>
        <v>2518984320.6900001</v>
      </c>
      <c r="J1305" s="75">
        <f t="shared" si="612"/>
        <v>-4.0515089319098418E-2</v>
      </c>
      <c r="K1305" s="74">
        <f>'[8]Marketshare 2018'!$KH$67</f>
        <v>10973548.031399999</v>
      </c>
      <c r="L1305" s="76">
        <f t="shared" si="613"/>
        <v>4.8403759586165822E-2</v>
      </c>
      <c r="M1305" s="74">
        <v>382</v>
      </c>
      <c r="N1305" s="74">
        <f>'[8]Marketshare 2018'!$KH$24</f>
        <v>252240575</v>
      </c>
      <c r="O1305" s="77">
        <f t="shared" si="614"/>
        <v>4.7056671833930475E-2</v>
      </c>
      <c r="P1305" s="74">
        <f>'[8]Marketshare 2018'!$KH$77</f>
        <v>4288071.375</v>
      </c>
      <c r="Q1305" s="76">
        <f t="shared" si="615"/>
        <v>0.18888807837517815</v>
      </c>
      <c r="R1305" s="71">
        <f>[5]Data!$W$1300</f>
        <v>1559245.6399999997</v>
      </c>
      <c r="S1305" s="78">
        <f t="shared" si="616"/>
        <v>0.15424565569738458</v>
      </c>
      <c r="T1305" s="5">
        <v>5306</v>
      </c>
      <c r="U1305" s="79">
        <f>[5]Data!$X$1300</f>
        <v>655504</v>
      </c>
      <c r="V1305" s="61">
        <f>[5]Data!$Y$1300</f>
        <v>5014114.4899999974</v>
      </c>
      <c r="W1305" s="67">
        <v>2737</v>
      </c>
      <c r="X1305" s="74">
        <f>'[7]From Apr 2023'!$KH$10</f>
        <v>226998672.43000001</v>
      </c>
      <c r="Y1305" s="78">
        <f t="shared" si="618"/>
        <v>4.0875112637268174E-2</v>
      </c>
      <c r="Z1305" s="74">
        <f>'[7]From Apr 2023'!$KH$18</f>
        <v>2233923.2399999998</v>
      </c>
      <c r="AA1305" s="76">
        <f t="shared" si="617"/>
        <v>6.5607527306541957E-2</v>
      </c>
    </row>
    <row r="1306" spans="1:27" s="80" customFormat="1" ht="13" x14ac:dyDescent="0.3">
      <c r="A1306" s="69">
        <v>45242</v>
      </c>
      <c r="B1306" s="58">
        <f t="shared" si="609"/>
        <v>21424085.448259998</v>
      </c>
      <c r="C1306" s="70">
        <f t="shared" si="610"/>
        <v>-8.0602467229508701E-2</v>
      </c>
      <c r="D1306" s="71">
        <f>[5]Data!$AJ$1301</f>
        <v>29214080.289999999</v>
      </c>
      <c r="E1306" s="61">
        <f>[5]Data!$I$1301</f>
        <v>12896328.73</v>
      </c>
      <c r="F1306" s="72"/>
      <c r="G1306" s="70">
        <f t="shared" si="611"/>
        <v>-0.1057432551317854</v>
      </c>
      <c r="H1306" s="73">
        <v>8019</v>
      </c>
      <c r="I1306" s="74">
        <f>'[8]Marketshare 2018'!$KI$13</f>
        <v>2227631268.9200001</v>
      </c>
      <c r="J1306" s="75">
        <f t="shared" si="612"/>
        <v>-0.15949468352664209</v>
      </c>
      <c r="K1306" s="74">
        <f>'[8]Marketshare 2018'!$KI$67</f>
        <v>8701824.1782600004</v>
      </c>
      <c r="L1306" s="76">
        <f t="shared" si="613"/>
        <v>4.3403473753928654E-2</v>
      </c>
      <c r="M1306" s="74">
        <v>382</v>
      </c>
      <c r="N1306" s="74">
        <f>'[8]Marketshare 2018'!$KI$24</f>
        <v>218406840</v>
      </c>
      <c r="O1306" s="77">
        <f t="shared" si="614"/>
        <v>-0.17485279432506917</v>
      </c>
      <c r="P1306" s="74">
        <f>'[8]Marketshare 2018'!$KI$77</f>
        <v>4188307.5</v>
      </c>
      <c r="Q1306" s="76">
        <f t="shared" si="615"/>
        <v>0.21307368395605192</v>
      </c>
      <c r="R1306" s="71">
        <f>[5]Data!$W$1301</f>
        <v>1138141.81</v>
      </c>
      <c r="S1306" s="78">
        <f t="shared" si="616"/>
        <v>-0.22324889599407027</v>
      </c>
      <c r="T1306" s="5">
        <v>5306</v>
      </c>
      <c r="U1306" s="79">
        <f>[5]Data!$X$1301</f>
        <v>549345.01</v>
      </c>
      <c r="V1306" s="61">
        <f>[5]Data!$Y$1301</f>
        <v>4691014.4799999986</v>
      </c>
      <c r="W1306" s="67">
        <v>2737</v>
      </c>
      <c r="X1306" s="74">
        <f>'[7]From Apr 2023'!$KI$10</f>
        <v>190985681.66</v>
      </c>
      <c r="Y1306" s="78">
        <f t="shared" si="618"/>
        <v>-0.13926324345522989</v>
      </c>
      <c r="Z1306" s="74">
        <f>'[7]From Apr 2023'!$KI$18</f>
        <v>2155452.4699999997</v>
      </c>
      <c r="AA1306" s="76">
        <f t="shared" si="617"/>
        <v>7.5239583451678804E-2</v>
      </c>
    </row>
    <row r="1307" spans="1:27" s="80" customFormat="1" ht="13" x14ac:dyDescent="0.3">
      <c r="A1307" s="69">
        <v>45249</v>
      </c>
      <c r="B1307" s="58">
        <f t="shared" si="609"/>
        <v>21369657.70965999</v>
      </c>
      <c r="C1307" s="70">
        <f t="shared" si="610"/>
        <v>-0.10151458460103724</v>
      </c>
      <c r="D1307" s="71">
        <f>[5]Data!$AJ$1302</f>
        <v>21556933.719999999</v>
      </c>
      <c r="E1307" s="61">
        <f>[5]Data!$I$1302</f>
        <v>11716164.340000002</v>
      </c>
      <c r="F1307" s="72"/>
      <c r="G1307" s="70">
        <f t="shared" si="611"/>
        <v>-0.12468373883787864</v>
      </c>
      <c r="H1307" s="73">
        <v>8019</v>
      </c>
      <c r="I1307" s="74">
        <f>'[8]Marketshare 2018'!$KJ$13</f>
        <v>2104273690.3499999</v>
      </c>
      <c r="J1307" s="75">
        <f t="shared" si="612"/>
        <v>-9.2364857382250531E-2</v>
      </c>
      <c r="K1307" s="74">
        <f>'[8]Marketshare 2018'!$KJ$67</f>
        <v>8392100.5146599989</v>
      </c>
      <c r="L1307" s="76">
        <f t="shared" si="613"/>
        <v>4.4312468336041702E-2</v>
      </c>
      <c r="M1307" s="74">
        <v>382</v>
      </c>
      <c r="N1307" s="74">
        <f>'[8]Marketshare 2018'!$KJ$24</f>
        <v>239392085</v>
      </c>
      <c r="O1307" s="77">
        <f t="shared" si="614"/>
        <v>-0.125333016533141</v>
      </c>
      <c r="P1307" s="74">
        <f>'[8]Marketshare 2018'!$KJ$77</f>
        <v>3324063.8249999997</v>
      </c>
      <c r="Q1307" s="76">
        <f t="shared" si="615"/>
        <v>0.15428263845899501</v>
      </c>
      <c r="R1307" s="71">
        <f>[5]Data!$W$1302</f>
        <v>1069805.1200000001</v>
      </c>
      <c r="S1307" s="78">
        <f t="shared" si="616"/>
        <v>-6.7242910973243308E-2</v>
      </c>
      <c r="T1307" s="5">
        <v>5306</v>
      </c>
      <c r="U1307" s="79">
        <f>[5]Data!$X$1302</f>
        <v>537613.27</v>
      </c>
      <c r="V1307" s="61">
        <f>[5]Data!$Y$1302</f>
        <v>5949900.4299999923</v>
      </c>
      <c r="W1307" s="67">
        <v>2737</v>
      </c>
      <c r="X1307" s="74">
        <f>'[7]From Apr 2023'!$KJ$10</f>
        <v>179499461</v>
      </c>
      <c r="Y1307" s="78">
        <f t="shared" si="618"/>
        <v>-3.9784943046703991E-2</v>
      </c>
      <c r="Z1307" s="74">
        <f>'[7]From Apr 2023'!$KJ$18</f>
        <v>2096174.55</v>
      </c>
      <c r="AA1307" s="76">
        <f t="shared" si="617"/>
        <v>7.7852584749544179E-2</v>
      </c>
    </row>
    <row r="1308" spans="1:27" s="80" customFormat="1" ht="13" x14ac:dyDescent="0.3">
      <c r="A1308" s="69">
        <v>45256</v>
      </c>
      <c r="B1308" s="58">
        <f t="shared" si="609"/>
        <v>25265141.578260012</v>
      </c>
      <c r="C1308" s="70">
        <f t="shared" si="610"/>
        <v>0.11974166878212977</v>
      </c>
      <c r="D1308" s="71">
        <f>[5]Data!$AJ$1303</f>
        <v>23170504.550000001</v>
      </c>
      <c r="E1308" s="61">
        <f>[5]Data!$I$1303</f>
        <v>14623094.700000001</v>
      </c>
      <c r="F1308" s="72"/>
      <c r="G1308" s="70">
        <f t="shared" si="611"/>
        <v>3.782327813300923E-2</v>
      </c>
      <c r="H1308" s="73">
        <v>8019</v>
      </c>
      <c r="I1308" s="74">
        <f>'[8]Marketshare 2018'!$KK$13</f>
        <v>2401476764.8599997</v>
      </c>
      <c r="J1308" s="75">
        <f t="shared" si="612"/>
        <v>2.7182128988886944E-2</v>
      </c>
      <c r="K1308" s="74">
        <f>'[8]Marketshare 2018'!$KK$67</f>
        <v>9417181.4832600001</v>
      </c>
      <c r="L1308" s="76">
        <f t="shared" si="613"/>
        <v>4.3571252216591819E-2</v>
      </c>
      <c r="M1308" s="74">
        <v>382</v>
      </c>
      <c r="N1308" s="74">
        <f>'[8]Marketshare 2018'!$KK$24</f>
        <v>256335210</v>
      </c>
      <c r="O1308" s="77">
        <f t="shared" si="614"/>
        <v>-3.07377467982487E-2</v>
      </c>
      <c r="P1308" s="74">
        <f>'[8]Marketshare 2018'!$KK$77</f>
        <v>5189254.4249999998</v>
      </c>
      <c r="Q1308" s="76">
        <f t="shared" si="615"/>
        <v>0.22493352551918247</v>
      </c>
      <c r="R1308" s="71">
        <f>[5]Data!$W$1303</f>
        <v>1313624.6099999999</v>
      </c>
      <c r="S1308" s="78">
        <f t="shared" si="616"/>
        <v>0.14724001241085038</v>
      </c>
      <c r="T1308" s="5">
        <v>5306</v>
      </c>
      <c r="U1308" s="79">
        <f>[5]Data!$X$1303</f>
        <v>718672.01</v>
      </c>
      <c r="V1308" s="61">
        <f>[5]Data!$Y$1303</f>
        <v>6319970.2300000153</v>
      </c>
      <c r="W1308" s="67">
        <v>2737</v>
      </c>
      <c r="X1308" s="74">
        <f>'[7]From Apr 2023'!$KK$10</f>
        <v>194985775.81999999</v>
      </c>
      <c r="Y1308" s="78">
        <f t="shared" si="618"/>
        <v>8.8722663866681151E-2</v>
      </c>
      <c r="Z1308" s="74">
        <f>'[7]From Apr 2023'!$KK$18</f>
        <v>2306438.8200000003</v>
      </c>
      <c r="AA1308" s="76">
        <f t="shared" si="617"/>
        <v>7.8858361515531827E-2</v>
      </c>
    </row>
    <row r="1309" spans="1:27" s="80" customFormat="1" ht="13" x14ac:dyDescent="0.3">
      <c r="A1309" s="69">
        <v>45263</v>
      </c>
      <c r="B1309" s="58">
        <f t="shared" si="609"/>
        <v>25464985.562939979</v>
      </c>
      <c r="C1309" s="70">
        <f t="shared" si="610"/>
        <v>-8.0679048240227869E-2</v>
      </c>
      <c r="D1309" s="71">
        <f>[5]Data!$AJ$1304</f>
        <v>19632468.939999998</v>
      </c>
      <c r="E1309" s="61">
        <f>[5]Data!$I$1304</f>
        <v>14324456.810000001</v>
      </c>
      <c r="F1309" s="72"/>
      <c r="G1309" s="70">
        <f t="shared" si="611"/>
        <v>2.639838877701628E-2</v>
      </c>
      <c r="H1309" s="73">
        <v>8019</v>
      </c>
      <c r="I1309" s="74">
        <f>'[8]Marketshare 2018'!$KL$13</f>
        <v>2511280933.8399997</v>
      </c>
      <c r="J1309" s="75">
        <f t="shared" si="612"/>
        <v>3.5802697998412958E-2</v>
      </c>
      <c r="K1309" s="74">
        <f>'[8]Marketshare 2018'!$KL$67</f>
        <v>10330487.312940001</v>
      </c>
      <c r="L1309" s="76">
        <f t="shared" si="613"/>
        <v>4.570702975492473E-2</v>
      </c>
      <c r="M1309" s="74">
        <v>382</v>
      </c>
      <c r="N1309" s="74">
        <f>'[8]Marketshare 2018'!$KL$24</f>
        <v>242121530</v>
      </c>
      <c r="O1309" s="77">
        <f t="shared" si="614"/>
        <v>5.8853159331837768E-2</v>
      </c>
      <c r="P1309" s="74">
        <f>'[8]Marketshare 2018'!$KL$77</f>
        <v>3989136.5999999996</v>
      </c>
      <c r="Q1309" s="76">
        <f t="shared" si="615"/>
        <v>0.18306401747915602</v>
      </c>
      <c r="R1309" s="71">
        <f>[5]Data!$W$1304</f>
        <v>1529201.23</v>
      </c>
      <c r="S1309" s="78">
        <f t="shared" si="616"/>
        <v>7.8044249958612699E-2</v>
      </c>
      <c r="T1309" s="5">
        <v>5306</v>
      </c>
      <c r="U1309" s="79">
        <f>[5]Data!$X$1304</f>
        <v>381851.67</v>
      </c>
      <c r="V1309" s="61">
        <f>[5]Data!$Y$1304</f>
        <v>6550779.1399999782</v>
      </c>
      <c r="W1309" s="67">
        <v>2737</v>
      </c>
      <c r="X1309" s="74">
        <f>'[7]From Apr 2023'!$KL$10</f>
        <v>240619089.24000001</v>
      </c>
      <c r="Y1309" s="78">
        <f t="shared" si="618"/>
        <v>0.16923794566056771</v>
      </c>
      <c r="Z1309" s="74">
        <f>'[7]From Apr 2023'!$KL$18</f>
        <v>2683529.61</v>
      </c>
      <c r="AA1309" s="76">
        <f t="shared" si="617"/>
        <v>7.4350698676927618E-2</v>
      </c>
    </row>
    <row r="1310" spans="1:27" s="80" customFormat="1" ht="13" x14ac:dyDescent="0.3">
      <c r="A1310" s="69">
        <v>45270</v>
      </c>
      <c r="B1310" s="58">
        <f t="shared" si="609"/>
        <v>24683498.292680014</v>
      </c>
      <c r="C1310" s="70">
        <f t="shared" si="610"/>
        <v>-2.7100443604169189E-2</v>
      </c>
      <c r="D1310" s="71">
        <f>[5]Data!$AJ$1305</f>
        <v>44403923.32</v>
      </c>
      <c r="E1310" s="61">
        <f>[5]Data!$I$1305</f>
        <v>13362292.430000002</v>
      </c>
      <c r="F1310" s="72"/>
      <c r="G1310" s="70">
        <f t="shared" si="611"/>
        <v>4.2932911901645943E-2</v>
      </c>
      <c r="H1310" s="73">
        <v>8019</v>
      </c>
      <c r="I1310" s="74">
        <f>'[8]Marketshare 2018'!$KM$13</f>
        <v>2490232848.6199999</v>
      </c>
      <c r="J1310" s="75">
        <f t="shared" si="612"/>
        <v>2.5300000765530406E-2</v>
      </c>
      <c r="K1310" s="74">
        <f>'[8]Marketshare 2018'!$KM$67</f>
        <v>9368735.3276799992</v>
      </c>
      <c r="L1310" s="76">
        <f t="shared" si="613"/>
        <v>4.1802138805666862E-2</v>
      </c>
      <c r="M1310" s="74">
        <v>382</v>
      </c>
      <c r="N1310" s="74">
        <f>'[8]Marketshare 2018'!$KM$24</f>
        <v>243893820</v>
      </c>
      <c r="O1310" s="77">
        <f t="shared" si="614"/>
        <v>5.6568778511211892E-2</v>
      </c>
      <c r="P1310" s="74">
        <f>'[8]Marketshare 2018'!$KM$77</f>
        <v>3959247.375</v>
      </c>
      <c r="Q1310" s="76">
        <f t="shared" si="615"/>
        <v>0.18037208773883651</v>
      </c>
      <c r="R1310" s="71">
        <f>[5]Data!$W$1305</f>
        <v>1316696.73</v>
      </c>
      <c r="S1310" s="78">
        <f t="shared" si="616"/>
        <v>-0.16804685637049355</v>
      </c>
      <c r="T1310" s="5">
        <v>5306</v>
      </c>
      <c r="U1310" s="79">
        <f>[5]Data!$X$1305</f>
        <v>537184.75</v>
      </c>
      <c r="V1310" s="61">
        <f>[5]Data!$Y$1305</f>
        <v>6863092.4200000111</v>
      </c>
      <c r="W1310" s="67">
        <v>2737</v>
      </c>
      <c r="X1310" s="74">
        <f>'[7]From Apr 2023'!$KM$10</f>
        <v>223235738.41</v>
      </c>
      <c r="Y1310" s="78">
        <f t="shared" si="618"/>
        <v>-5.7073309609953604E-2</v>
      </c>
      <c r="Z1310" s="74">
        <f>'[7]From Apr 2023'!$KM$18</f>
        <v>2638541.69</v>
      </c>
      <c r="AA1310" s="76">
        <f t="shared" si="617"/>
        <v>7.8796872125495493E-2</v>
      </c>
    </row>
    <row r="1311" spans="1:27" s="80" customFormat="1" ht="13" x14ac:dyDescent="0.3">
      <c r="A1311" s="69">
        <v>45277</v>
      </c>
      <c r="B1311" s="58">
        <f t="shared" si="609"/>
        <v>28741066.897039995</v>
      </c>
      <c r="C1311" s="70">
        <f t="shared" si="610"/>
        <v>6.491161006383539E-2</v>
      </c>
      <c r="D1311" s="71">
        <f>[5]Data!$AJ$1306</f>
        <v>28328444.100000001</v>
      </c>
      <c r="E1311" s="61">
        <f>[5]Data!$I$1306</f>
        <v>16171595.720000003</v>
      </c>
      <c r="F1311" s="72"/>
      <c r="G1311" s="70">
        <f t="shared" si="611"/>
        <v>2.6735654964463507E-2</v>
      </c>
      <c r="H1311" s="73">
        <v>8019</v>
      </c>
      <c r="I1311" s="74">
        <f>'[8]Marketshare 2018'!$KN$13</f>
        <v>2554720021.21</v>
      </c>
      <c r="J1311" s="75">
        <f t="shared" si="612"/>
        <v>5.6065640608293776E-2</v>
      </c>
      <c r="K1311" s="74">
        <f>'[8]Marketshare 2018'!$KN$67</f>
        <v>11101344.242039999</v>
      </c>
      <c r="L1311" s="76">
        <f t="shared" si="613"/>
        <v>4.828249997335448E-2</v>
      </c>
      <c r="M1311" s="74">
        <v>382</v>
      </c>
      <c r="N1311" s="74">
        <f>'[8]Marketshare 2018'!$KN$24</f>
        <v>256660145</v>
      </c>
      <c r="O1311" s="77">
        <f t="shared" si="614"/>
        <v>6.2226528349670351E-2</v>
      </c>
      <c r="P1311" s="74">
        <f>'[8]Marketshare 2018'!$KN$77</f>
        <v>5070251.4749999996</v>
      </c>
      <c r="Q1311" s="76">
        <f t="shared" si="615"/>
        <v>0.21949698306295276</v>
      </c>
      <c r="R1311" s="71">
        <f>[5]Data!$W$1306</f>
        <v>1490198.06</v>
      </c>
      <c r="S1311" s="78">
        <f t="shared" si="616"/>
        <v>6.5813882355092002E-2</v>
      </c>
      <c r="T1311" s="5">
        <v>5306</v>
      </c>
      <c r="U1311" s="79">
        <f>[5]Data!$X$1306</f>
        <v>1894072.51</v>
      </c>
      <c r="V1311" s="61">
        <f>[5]Data!$Y$1306</f>
        <v>6384616.1599999964</v>
      </c>
      <c r="W1311" s="67">
        <v>2737</v>
      </c>
      <c r="X1311" s="74">
        <f>'[7]From Apr 2023'!$KN$10</f>
        <v>238414431.67000002</v>
      </c>
      <c r="Y1311" s="78">
        <f t="shared" si="618"/>
        <v>0.13871666233481106</v>
      </c>
      <c r="Z1311" s="74">
        <f>'[7]From Apr 2023'!$KN$18</f>
        <v>2800584.45</v>
      </c>
      <c r="AA1311" s="76">
        <f t="shared" si="617"/>
        <v>7.8311379345704868E-2</v>
      </c>
    </row>
    <row r="1312" spans="1:27" s="80" customFormat="1" ht="13" x14ac:dyDescent="0.3">
      <c r="A1312" s="69">
        <v>45284</v>
      </c>
      <c r="B1312" s="58">
        <f t="shared" si="609"/>
        <v>30194297.734459989</v>
      </c>
      <c r="C1312" s="70">
        <f t="shared" si="610"/>
        <v>0.2181544791080714</v>
      </c>
      <c r="D1312" s="71">
        <f>[5]Data!$AJ$1307</f>
        <v>29451641.879999999</v>
      </c>
      <c r="E1312" s="61">
        <f>[5]Data!$I$1307</f>
        <v>16333204.08</v>
      </c>
      <c r="F1312" s="72"/>
      <c r="G1312" s="70">
        <f t="shared" si="611"/>
        <v>8.1323531170941266E-2</v>
      </c>
      <c r="H1312" s="73">
        <v>8019</v>
      </c>
      <c r="I1312" s="74">
        <f>'[8]Marketshare 2018'!$KO$13</f>
        <v>2506359508.54</v>
      </c>
      <c r="J1312" s="75">
        <f t="shared" si="612"/>
        <v>-4.7433172475936591E-2</v>
      </c>
      <c r="K1312" s="74">
        <f>'[8]Marketshare 2018'!$KO$67</f>
        <v>10651612.364460001</v>
      </c>
      <c r="L1312" s="76">
        <f t="shared" si="613"/>
        <v>4.7220380033565802E-2</v>
      </c>
      <c r="M1312" s="74">
        <v>382</v>
      </c>
      <c r="N1312" s="74">
        <f>'[8]Marketshare 2018'!$KO$24</f>
        <v>253097605</v>
      </c>
      <c r="O1312" s="77">
        <f t="shared" si="614"/>
        <v>4.297146990685663E-2</v>
      </c>
      <c r="P1312" s="74">
        <f>'[8]Marketshare 2018'!$KO$77</f>
        <v>5678779.5</v>
      </c>
      <c r="Q1312" s="76">
        <f t="shared" si="615"/>
        <v>0.24930125277163329</v>
      </c>
      <c r="R1312" s="71">
        <f>[5]Data!$W$1307</f>
        <v>1396196.3900000001</v>
      </c>
      <c r="S1312" s="78">
        <f t="shared" si="616"/>
        <v>-0.12701487466831773</v>
      </c>
      <c r="T1312" s="5">
        <v>5306</v>
      </c>
      <c r="U1312" s="79">
        <f>[5]Data!$X$1307</f>
        <v>0</v>
      </c>
      <c r="V1312" s="61">
        <f>[5]Data!$Y$1307</f>
        <v>9557222.9699999876</v>
      </c>
      <c r="W1312" s="67">
        <v>2737</v>
      </c>
      <c r="X1312" s="74">
        <f>'[7]From Apr 2023'!$KO$10</f>
        <v>247047770.92000002</v>
      </c>
      <c r="Y1312" s="78">
        <f t="shared" si="618"/>
        <v>6.2266466038224833E-2</v>
      </c>
      <c r="Z1312" s="74">
        <f>'[7]From Apr 2023'!$KO$18</f>
        <v>2910486.51</v>
      </c>
      <c r="AA1312" s="76">
        <f t="shared" si="617"/>
        <v>7.8540451216146501E-2</v>
      </c>
    </row>
    <row r="1313" spans="1:30" s="80" customFormat="1" ht="13" x14ac:dyDescent="0.3">
      <c r="A1313" s="69">
        <v>45291</v>
      </c>
      <c r="B1313" s="58">
        <f t="shared" si="609"/>
        <v>25424686.448160004</v>
      </c>
      <c r="C1313" s="70">
        <f t="shared" si="610"/>
        <v>0.15395901040205251</v>
      </c>
      <c r="D1313" s="71">
        <f>[5]Data!$AJ$1308</f>
        <v>22247572.100000001</v>
      </c>
      <c r="E1313" s="61">
        <f>[5]Data!$I$1308</f>
        <v>16847096.98</v>
      </c>
      <c r="F1313" s="72"/>
      <c r="G1313" s="70">
        <f t="shared" si="611"/>
        <v>0.27483646130003647</v>
      </c>
      <c r="H1313" s="73">
        <v>8019</v>
      </c>
      <c r="I1313" s="74">
        <f>'[8]Marketshare 2018'!$KP$13</f>
        <v>2559441930.6300001</v>
      </c>
      <c r="J1313" s="75">
        <f t="shared" si="612"/>
        <v>3.0528938117780458E-2</v>
      </c>
      <c r="K1313" s="74">
        <f>'[8]Marketshare 2018'!$KP$67</f>
        <v>11276502.293159999</v>
      </c>
      <c r="L1313" s="76">
        <f t="shared" si="613"/>
        <v>4.8953824044431077E-2</v>
      </c>
      <c r="M1313" s="74">
        <v>382</v>
      </c>
      <c r="N1313" s="74">
        <f>'[8]Marketshare 2018'!$KP$24</f>
        <v>242834590</v>
      </c>
      <c r="O1313" s="77">
        <f t="shared" si="614"/>
        <v>-1.5039618220785811E-2</v>
      </c>
      <c r="P1313" s="74">
        <f>'[8]Marketshare 2018'!$KP$77</f>
        <v>5624139.8250000002</v>
      </c>
      <c r="Q1313" s="76">
        <f t="shared" si="615"/>
        <v>0.25733748433450115</v>
      </c>
      <c r="R1313" s="71">
        <f>[5]Data!$W$1308</f>
        <v>1159379.7599999998</v>
      </c>
      <c r="S1313" s="78">
        <f t="shared" si="616"/>
        <v>-0.1751040255811297</v>
      </c>
      <c r="T1313" s="5">
        <v>5306</v>
      </c>
      <c r="U1313" s="79">
        <f>[5]Data!$X$1308</f>
        <v>42996.67</v>
      </c>
      <c r="V1313" s="61">
        <f>[5]Data!$Y$1308</f>
        <v>5461482.0200000023</v>
      </c>
      <c r="W1313" s="67">
        <v>2737</v>
      </c>
      <c r="X1313" s="74">
        <f>'[7]From Apr 2023'!$KP$10</f>
        <v>161414208.96000001</v>
      </c>
      <c r="Y1313" s="78">
        <f t="shared" si="618"/>
        <v>-0.27690867774742733</v>
      </c>
      <c r="Z1313" s="74">
        <f>'[7]From Apr 2023'!$KP$18</f>
        <v>1860185.88</v>
      </c>
      <c r="AA1313" s="76">
        <f t="shared" si="617"/>
        <v>7.6828671279324273E-2</v>
      </c>
    </row>
    <row r="1314" spans="1:30" s="80" customFormat="1" ht="13" x14ac:dyDescent="0.3">
      <c r="A1314" s="69">
        <v>45298</v>
      </c>
      <c r="B1314" s="58">
        <f t="shared" si="609"/>
        <v>22090550.768300012</v>
      </c>
      <c r="C1314" s="70">
        <f t="shared" si="610"/>
        <v>-2.4187915849550268E-2</v>
      </c>
      <c r="D1314" s="71">
        <f>[5]Data!$AJ$1309</f>
        <v>26674682.98</v>
      </c>
      <c r="E1314" s="61">
        <f>[5]Data!$I$1309</f>
        <v>13672279.640000002</v>
      </c>
      <c r="F1314" s="72"/>
      <c r="G1314" s="70">
        <f t="shared" si="611"/>
        <v>-7.6346857458159056E-2</v>
      </c>
      <c r="H1314" s="73">
        <v>8019</v>
      </c>
      <c r="I1314" s="74">
        <f>'[8]Marketshare 2018'!$KQ$13</f>
        <v>2416129720.6099997</v>
      </c>
      <c r="J1314" s="75">
        <f t="shared" si="612"/>
        <v>-0.1064715338148412</v>
      </c>
      <c r="K1314" s="74">
        <f>'[8]Marketshare 2018'!$KQ$67</f>
        <v>8977196.6883000005</v>
      </c>
      <c r="L1314" s="76">
        <f t="shared" si="613"/>
        <v>4.1283640120455538E-2</v>
      </c>
      <c r="M1314" s="74">
        <v>382</v>
      </c>
      <c r="N1314" s="74">
        <f>'[8]Marketshare 2018'!$KQ$24</f>
        <v>227511845</v>
      </c>
      <c r="O1314" s="77">
        <f t="shared" si="614"/>
        <v>-7.2897305067043172E-2</v>
      </c>
      <c r="P1314" s="74">
        <f>'[8]Marketshare 2018'!$KQ$77</f>
        <v>4683733.2</v>
      </c>
      <c r="Q1314" s="76">
        <f t="shared" si="615"/>
        <v>0.22874184858375179</v>
      </c>
      <c r="R1314" s="71">
        <f>[5]Data!$W$1309</f>
        <v>1327396.3999999999</v>
      </c>
      <c r="S1314" s="78">
        <f t="shared" si="616"/>
        <v>6.5611467083000807E-2</v>
      </c>
      <c r="T1314" s="5">
        <v>5306</v>
      </c>
      <c r="U1314" s="79">
        <f>[5]Data!$X$1309</f>
        <v>668095.5</v>
      </c>
      <c r="V1314" s="61">
        <f>[5]Data!$Y$1309</f>
        <v>4649306.2100000102</v>
      </c>
      <c r="W1314" s="67">
        <v>2737</v>
      </c>
      <c r="X1314" s="74">
        <f>'[7]From Apr 2023'!$KQ$10</f>
        <v>154841552</v>
      </c>
      <c r="Y1314" s="78">
        <f t="shared" si="618"/>
        <v>-5.7049087793089925E-2</v>
      </c>
      <c r="Z1314" s="74">
        <f>'[7]From Apr 2023'!$KQ$18</f>
        <v>1784822.7699999998</v>
      </c>
      <c r="AA1314" s="76">
        <f t="shared" si="617"/>
        <v>7.6845125310205264E-2</v>
      </c>
    </row>
    <row r="1315" spans="1:30" s="80" customFormat="1" ht="13" x14ac:dyDescent="0.3">
      <c r="A1315" s="69">
        <v>45305</v>
      </c>
      <c r="B1315" s="58">
        <f t="shared" si="609"/>
        <v>21626532.623920001</v>
      </c>
      <c r="C1315" s="70">
        <f t="shared" si="610"/>
        <v>-0.2303672975540394</v>
      </c>
      <c r="D1315" s="71">
        <f>[5]Data!$AJ$1310</f>
        <v>30101459.5</v>
      </c>
      <c r="E1315" s="88">
        <f>[5]Data!$I$1310</f>
        <v>12082465.550000001</v>
      </c>
      <c r="F1315" s="72"/>
      <c r="G1315" s="70">
        <f t="shared" si="611"/>
        <v>-0.25888493272984969</v>
      </c>
      <c r="H1315" s="73">
        <v>8019</v>
      </c>
      <c r="I1315" s="74">
        <f>'[9]Marketshare 2018'!$KR$13</f>
        <v>2291372568.5300007</v>
      </c>
      <c r="J1315" s="75">
        <f t="shared" si="612"/>
        <v>-7.6807490507904586E-2</v>
      </c>
      <c r="K1315" s="74">
        <f>'[9]Marketshare 2018'!$KR$67</f>
        <v>8569882.0339199994</v>
      </c>
      <c r="L1315" s="76">
        <f t="shared" si="613"/>
        <v>4.1556276266800071E-2</v>
      </c>
      <c r="M1315" s="74">
        <v>382</v>
      </c>
      <c r="N1315" s="74">
        <f>'[9]Marketshare 2018'!$KR$24</f>
        <v>208359120</v>
      </c>
      <c r="O1315" s="77">
        <f t="shared" si="614"/>
        <v>-0.202880583520198</v>
      </c>
      <c r="P1315" s="74">
        <f>'[9]Marketshare 2018'!$KR$77</f>
        <v>3510926.55</v>
      </c>
      <c r="Q1315" s="76">
        <f t="shared" si="615"/>
        <v>0.18722624188468448</v>
      </c>
      <c r="R1315" s="71">
        <f>[5]Data!$W$1310</f>
        <v>1086414.0299999998</v>
      </c>
      <c r="S1315" s="78">
        <f t="shared" si="616"/>
        <v>-0.1172621775234175</v>
      </c>
      <c r="T1315" s="5">
        <v>5306</v>
      </c>
      <c r="U1315" s="79">
        <f>[5]Data!$X$1310</f>
        <v>449908.26</v>
      </c>
      <c r="V1315" s="88">
        <f>[5]Data!$Y$1310</f>
        <v>6097004.9200000037</v>
      </c>
      <c r="W1315" s="67">
        <v>2737</v>
      </c>
      <c r="X1315" s="74">
        <f>'[10]From Apr 2023'!$KR$10</f>
        <v>167223311.13999999</v>
      </c>
      <c r="Y1315" s="78">
        <f t="shared" si="618"/>
        <v>-5.0564794247666689E-2</v>
      </c>
      <c r="Z1315" s="74">
        <f>'[10]From Apr 2023'!$KR$18</f>
        <v>1912396.83</v>
      </c>
      <c r="AA1315" s="76">
        <f t="shared" si="617"/>
        <v>7.6241237618636964E-2</v>
      </c>
      <c r="AB1315" s="89"/>
      <c r="AC1315" s="89"/>
      <c r="AD1315" s="89"/>
    </row>
    <row r="1316" spans="1:30" s="80" customFormat="1" ht="13" x14ac:dyDescent="0.3">
      <c r="A1316" s="69">
        <v>45312</v>
      </c>
      <c r="B1316" s="58">
        <f t="shared" si="609"/>
        <v>21489817.705780003</v>
      </c>
      <c r="C1316" s="70">
        <f t="shared" si="610"/>
        <v>-3.8475825487648274E-2</v>
      </c>
      <c r="D1316" s="71">
        <f>[5]Data!$AJ$1311</f>
        <v>26175214.199999999</v>
      </c>
      <c r="E1316" s="88">
        <f>[5]Data!$I$1311</f>
        <v>11817783.790000001</v>
      </c>
      <c r="F1316" s="72"/>
      <c r="G1316" s="70">
        <f t="shared" si="611"/>
        <v>-3.7299494019871204E-3</v>
      </c>
      <c r="H1316" s="73">
        <v>8019</v>
      </c>
      <c r="I1316" s="74">
        <f>'[9]Marketshare 2018'!$KS$13</f>
        <v>2089961312.8599997</v>
      </c>
      <c r="J1316" s="75">
        <f t="shared" ref="J1316:J1324" si="619">(I1316/I1263)-1</f>
        <v>-3.7020434790341339E-2</v>
      </c>
      <c r="K1316" s="74">
        <f>'[9]Marketshare 2018'!$KS$67</f>
        <v>8990695.7857799996</v>
      </c>
      <c r="L1316" s="76">
        <f t="shared" ref="L1316:L1324" si="620">(K1316/0.09)/I1316</f>
        <v>4.7798310536809337E-2</v>
      </c>
      <c r="M1316" s="74">
        <v>382</v>
      </c>
      <c r="N1316" s="74">
        <f>'[9]Marketshare 2018'!$KS$24</f>
        <v>211770830</v>
      </c>
      <c r="O1316" s="77">
        <f t="shared" ref="O1316:O1324" si="621">(N1316/N1263)-1</f>
        <v>-1.1115412381351497E-2</v>
      </c>
      <c r="P1316" s="74">
        <f>'[9]Marketshare 2018'!$KS$77</f>
        <v>2813255.1</v>
      </c>
      <c r="Q1316" s="76">
        <f t="shared" ref="Q1316:Q1324" si="622">(P1316/0.09)/N1316</f>
        <v>0.14760479524021322</v>
      </c>
      <c r="R1316" s="71">
        <f>[5]Data!$W$1311</f>
        <v>1136595.3799999999</v>
      </c>
      <c r="S1316" s="78">
        <f t="shared" ref="S1316:S1324" si="623">(R1316/R1263)-1</f>
        <v>0.11857465021223468</v>
      </c>
      <c r="T1316" s="5">
        <v>5306</v>
      </c>
      <c r="U1316" s="79">
        <f>[5]Data!$X$1311</f>
        <v>443511.13</v>
      </c>
      <c r="V1316" s="88">
        <f>[5]Data!$Y$1311</f>
        <v>6198993.3200000077</v>
      </c>
      <c r="W1316" s="67">
        <v>2737</v>
      </c>
      <c r="X1316" s="74">
        <f>'[10]From Apr 2023'!$KS$10</f>
        <v>169200260.18000001</v>
      </c>
      <c r="Y1316" s="78">
        <f t="shared" ref="Y1316:Y1324" si="624">(X1316/X1263)-1</f>
        <v>-7.4871241036262859E-3</v>
      </c>
      <c r="Z1316" s="74">
        <f>'[10]From Apr 2023'!$KS$18</f>
        <v>1906766.9899999998</v>
      </c>
      <c r="AA1316" s="76">
        <f t="shared" ref="AA1316:AA1324" si="625">(Z1316/0.15)/X1316</f>
        <v>7.5128607484469478E-2</v>
      </c>
    </row>
    <row r="1317" spans="1:30" s="80" customFormat="1" ht="13" x14ac:dyDescent="0.3">
      <c r="A1317" s="69">
        <v>45319</v>
      </c>
      <c r="B1317" s="58">
        <f t="shared" si="609"/>
        <v>32589853.09511999</v>
      </c>
      <c r="C1317" s="70">
        <f t="shared" si="610"/>
        <v>0.83328464865032537</v>
      </c>
      <c r="D1317" s="71">
        <f>[5]Data!$AJ$1312</f>
        <v>30372978.030000001</v>
      </c>
      <c r="E1317" s="88">
        <f>[5]Data!$I$1312</f>
        <v>15061007.649999999</v>
      </c>
      <c r="F1317" s="72"/>
      <c r="G1317" s="70">
        <f t="shared" si="611"/>
        <v>0.42102006878894138</v>
      </c>
      <c r="H1317" s="73">
        <v>8019</v>
      </c>
      <c r="I1317" s="74">
        <f>'[9]Marketshare 2018'!$KT$13</f>
        <v>2238807906.8800001</v>
      </c>
      <c r="J1317" s="75">
        <f t="shared" si="619"/>
        <v>2.1734005530124056E-2</v>
      </c>
      <c r="K1317" s="74">
        <f>'[9]Marketshare 2018'!$KT$67</f>
        <v>9917124.6751199979</v>
      </c>
      <c r="L1317" s="76">
        <f t="shared" si="620"/>
        <v>4.921827988429834E-2</v>
      </c>
      <c r="M1317" s="74">
        <v>382</v>
      </c>
      <c r="N1317" s="74">
        <f>'[9]Marketshare 2018'!$KT$24</f>
        <v>236326880</v>
      </c>
      <c r="O1317" s="77">
        <f t="shared" si="621"/>
        <v>0.15076484533273793</v>
      </c>
      <c r="P1317" s="74">
        <f>'[9]Marketshare 2018'!$KT$77</f>
        <v>5141637.8999999994</v>
      </c>
      <c r="Q1317" s="76">
        <f t="shared" si="622"/>
        <v>0.24173851912232749</v>
      </c>
      <c r="R1317" s="71">
        <f>[5]Data!$W$1312</f>
        <v>1403188.8199999998</v>
      </c>
      <c r="S1317" s="78">
        <f t="shared" si="623"/>
        <v>0.29441035356465828</v>
      </c>
      <c r="T1317" s="5">
        <v>5306</v>
      </c>
      <c r="U1317" s="79">
        <f>[5]Data!$X$1312</f>
        <v>1321153.96</v>
      </c>
      <c r="V1317" s="88">
        <f>[5]Data!$Y$1312</f>
        <v>12509434.089999994</v>
      </c>
      <c r="W1317" s="67">
        <v>2737</v>
      </c>
      <c r="X1317" s="74">
        <f>'[10]From Apr 2023'!$KT$10</f>
        <v>195821783.75999999</v>
      </c>
      <c r="Y1317" s="78">
        <f t="shared" si="624"/>
        <v>0.23182894721440639</v>
      </c>
      <c r="Z1317" s="74">
        <f>'[10]From Apr 2023'!$KT$18</f>
        <v>2297313.65</v>
      </c>
      <c r="AA1317" s="76">
        <f t="shared" si="625"/>
        <v>7.8211034744244706E-2</v>
      </c>
    </row>
    <row r="1318" spans="1:30" s="80" customFormat="1" ht="13" x14ac:dyDescent="0.3">
      <c r="A1318" s="69">
        <v>45326</v>
      </c>
      <c r="B1318" s="58">
        <f t="shared" si="609"/>
        <v>24452421.017879996</v>
      </c>
      <c r="C1318" s="70">
        <f t="shared" si="610"/>
        <v>-2.1366737901654664E-2</v>
      </c>
      <c r="D1318" s="71">
        <f>[5]Data!$AJ$1313</f>
        <v>22257149.390000001</v>
      </c>
      <c r="E1318" s="88">
        <f>[5]Data!$I$1313</f>
        <v>12445408.310000001</v>
      </c>
      <c r="F1318" s="72"/>
      <c r="G1318" s="70">
        <f t="shared" si="611"/>
        <v>-9.078654021485888E-2</v>
      </c>
      <c r="H1318" s="73">
        <v>8019</v>
      </c>
      <c r="I1318" s="74">
        <f>'[9]Marketshare 2018'!$KU$13</f>
        <v>2340197543.5</v>
      </c>
      <c r="J1318" s="75">
        <f t="shared" si="619"/>
        <v>-8.77030065631349E-2</v>
      </c>
      <c r="K1318" s="74">
        <f>'[9]Marketshare 2018'!$KU$67</f>
        <v>8931369.3328799997</v>
      </c>
      <c r="L1318" s="76">
        <f t="shared" si="620"/>
        <v>4.2405581232933212E-2</v>
      </c>
      <c r="M1318" s="74">
        <v>382</v>
      </c>
      <c r="N1318" s="74">
        <f>'[9]Marketshare 2018'!$KU$24</f>
        <v>223411525</v>
      </c>
      <c r="O1318" s="77">
        <f t="shared" si="621"/>
        <v>-7.0504252889349028E-2</v>
      </c>
      <c r="P1318" s="74">
        <f>'[9]Marketshare 2018'!$KU$77</f>
        <v>3514038.9750000001</v>
      </c>
      <c r="Q1318" s="76">
        <f t="shared" si="622"/>
        <v>0.17476662182042757</v>
      </c>
      <c r="R1318" s="71">
        <f>[5]Data!$W$1313</f>
        <v>1351700.99</v>
      </c>
      <c r="S1318" s="78">
        <f t="shared" si="623"/>
        <v>-4.4699750100507085E-2</v>
      </c>
      <c r="T1318" s="5">
        <v>5306</v>
      </c>
      <c r="U1318" s="79">
        <f>[5]Data!$X$1313</f>
        <v>0</v>
      </c>
      <c r="V1318" s="88">
        <f>[5]Data!$Y$1313</f>
        <v>8209737.7399999974</v>
      </c>
      <c r="W1318" s="67">
        <v>2737</v>
      </c>
      <c r="X1318" s="74">
        <f>'[10]From Apr 2023'!$KU$10</f>
        <v>216315134.91</v>
      </c>
      <c r="Y1318" s="78">
        <f t="shared" si="624"/>
        <v>6.5572013483320202E-2</v>
      </c>
      <c r="Z1318" s="74">
        <f>'[10]From Apr 2023'!$KU$18</f>
        <v>2445573.9800000004</v>
      </c>
      <c r="AA1318" s="76">
        <f t="shared" si="625"/>
        <v>7.5370715692717027E-2</v>
      </c>
    </row>
    <row r="1319" spans="1:30" s="80" customFormat="1" ht="13" x14ac:dyDescent="0.3">
      <c r="A1319" s="69">
        <v>45333</v>
      </c>
      <c r="B1319" s="58">
        <f t="shared" si="609"/>
        <v>24754055.549080025</v>
      </c>
      <c r="C1319" s="70">
        <f t="shared" si="610"/>
        <v>-3.4611724159850477E-2</v>
      </c>
      <c r="D1319" s="71">
        <f>[5]Data!$AJ$1314</f>
        <v>20337656.600000001</v>
      </c>
      <c r="E1319" s="88">
        <f>[5]Data!$I$1314</f>
        <v>13469985.560000001</v>
      </c>
      <c r="F1319" s="72"/>
      <c r="G1319" s="70">
        <f t="shared" si="611"/>
        <v>4.4025254773673472E-2</v>
      </c>
      <c r="H1319" s="73">
        <v>8019</v>
      </c>
      <c r="I1319" s="74">
        <f>'[9]Marketshare 2018'!$KV$13</f>
        <v>2148235091.73</v>
      </c>
      <c r="J1319" s="75">
        <f t="shared" si="619"/>
        <v>-0.17373731502616618</v>
      </c>
      <c r="K1319" s="74">
        <f>'[9]Marketshare 2018'!$KV$67</f>
        <v>8976486.889080001</v>
      </c>
      <c r="L1319" s="76">
        <f t="shared" si="620"/>
        <v>4.642822547493123E-2</v>
      </c>
      <c r="M1319" s="74">
        <v>382</v>
      </c>
      <c r="N1319" s="74">
        <f>'[9]Marketshare 2018'!$KV$24</f>
        <v>198932750</v>
      </c>
      <c r="O1319" s="77">
        <f t="shared" si="621"/>
        <v>-0.14209279285538301</v>
      </c>
      <c r="P1319" s="74">
        <f>'[9]Marketshare 2018'!$KV$77</f>
        <v>4489790.3999999994</v>
      </c>
      <c r="Q1319" s="76">
        <f t="shared" si="622"/>
        <v>0.25077097662400982</v>
      </c>
      <c r="R1319" s="71">
        <f>[5]Data!$W$1314</f>
        <v>1119886.48</v>
      </c>
      <c r="S1319" s="78">
        <f t="shared" si="623"/>
        <v>-0.13677180669929889</v>
      </c>
      <c r="T1319" s="5">
        <v>5306</v>
      </c>
      <c r="U1319" s="79">
        <f>[5]Data!$X$1314</f>
        <v>477612.47</v>
      </c>
      <c r="V1319" s="88">
        <f>[5]Data!$Y$1314</f>
        <v>7526004.4600000223</v>
      </c>
      <c r="W1319" s="67">
        <v>2737</v>
      </c>
      <c r="X1319" s="74">
        <f>'[10]From Apr 2023'!$KV$10</f>
        <v>188055788.66999999</v>
      </c>
      <c r="Y1319" s="78">
        <f t="shared" si="624"/>
        <v>-0.15381969664659345</v>
      </c>
      <c r="Z1319" s="74">
        <f>'[10]From Apr 2023'!$KV$18</f>
        <v>2164274.85</v>
      </c>
      <c r="AA1319" s="76">
        <f t="shared" si="625"/>
        <v>7.6724567225734855E-2</v>
      </c>
    </row>
    <row r="1320" spans="1:30" s="80" customFormat="1" ht="13" x14ac:dyDescent="0.3">
      <c r="A1320" s="69">
        <v>45340</v>
      </c>
      <c r="B1320" s="58">
        <f t="shared" si="609"/>
        <v>24424377.27231998</v>
      </c>
      <c r="C1320" s="70">
        <f t="shared" si="610"/>
        <v>4.0074169289088912E-2</v>
      </c>
      <c r="D1320" s="71">
        <f>[5]Data!$AJ$1315</f>
        <v>27502294.030000001</v>
      </c>
      <c r="E1320" s="88">
        <f>[5]Data!$I$1315</f>
        <v>12012032.539999999</v>
      </c>
      <c r="F1320" s="72"/>
      <c r="G1320" s="70">
        <f t="shared" si="611"/>
        <v>-0.22383940256211154</v>
      </c>
      <c r="H1320" s="73">
        <v>8019</v>
      </c>
      <c r="I1320" s="74">
        <f>'[9]Marketshare 2018'!$KW$13</f>
        <v>2115040968.03</v>
      </c>
      <c r="J1320" s="75">
        <f t="shared" si="619"/>
        <v>-8.6193542573634874E-2</v>
      </c>
      <c r="K1320" s="74">
        <f>'[9]Marketshare 2018'!$KW$67</f>
        <v>7818374.3173199994</v>
      </c>
      <c r="L1320" s="76">
        <f t="shared" si="620"/>
        <v>4.1072880885571483E-2</v>
      </c>
      <c r="M1320" s="74">
        <v>382</v>
      </c>
      <c r="N1320" s="74">
        <f>'[9]Marketshare 2018'!$KW$24</f>
        <v>196269220</v>
      </c>
      <c r="O1320" s="77">
        <f t="shared" si="621"/>
        <v>-0.18427919764872647</v>
      </c>
      <c r="P1320" s="74">
        <f>'[9]Marketshare 2018'!$KW$77</f>
        <v>4193658.2249999996</v>
      </c>
      <c r="Q1320" s="76">
        <f t="shared" si="622"/>
        <v>0.2374096279589841</v>
      </c>
      <c r="R1320" s="71">
        <f>[5]Data!$W$1315</f>
        <v>1049288.3399999999</v>
      </c>
      <c r="S1320" s="78">
        <f t="shared" si="623"/>
        <v>-0.16010918205691849</v>
      </c>
      <c r="T1320" s="5">
        <v>5306</v>
      </c>
      <c r="U1320" s="79">
        <f>[5]Data!$X$1315</f>
        <v>906980.61</v>
      </c>
      <c r="V1320" s="88">
        <f>[5]Data!$Y$1315</f>
        <v>8524862.7199999839</v>
      </c>
      <c r="W1320" s="67">
        <v>2737</v>
      </c>
      <c r="X1320" s="74">
        <f>'[10]From Apr 2023'!$KW$10</f>
        <v>167422263.93000001</v>
      </c>
      <c r="Y1320" s="78">
        <f t="shared" si="624"/>
        <v>-0.11795039094511062</v>
      </c>
      <c r="Z1320" s="74">
        <f>'[10]From Apr 2023'!$KW$18</f>
        <v>1931213.06</v>
      </c>
      <c r="AA1320" s="76">
        <f t="shared" si="625"/>
        <v>7.6899890319941711E-2</v>
      </c>
    </row>
    <row r="1321" spans="1:30" s="80" customFormat="1" ht="13" x14ac:dyDescent="0.3">
      <c r="A1321" s="69">
        <v>45347</v>
      </c>
      <c r="B1321" s="58">
        <f t="shared" si="609"/>
        <v>25223153.78648001</v>
      </c>
      <c r="C1321" s="70">
        <f t="shared" si="610"/>
        <v>0.32971925537064739</v>
      </c>
      <c r="D1321" s="71">
        <f>[5]Data!$AJ$1316</f>
        <v>35651059</v>
      </c>
      <c r="E1321" s="88">
        <f>[5]Data!$I$1316</f>
        <v>13403234.93</v>
      </c>
      <c r="F1321" s="72"/>
      <c r="G1321" s="70">
        <f t="shared" si="611"/>
        <v>0.2244390310077935</v>
      </c>
      <c r="H1321" s="73">
        <v>8019</v>
      </c>
      <c r="I1321" s="74">
        <f>'[9]Marketshare 2018'!$KX$13</f>
        <v>2393673996.9200001</v>
      </c>
      <c r="J1321" s="75">
        <f t="shared" si="619"/>
        <v>7.1313502532908579E-2</v>
      </c>
      <c r="K1321" s="74">
        <f>'[9]Marketshare 2018'!$KX$67</f>
        <v>8860543.8364799991</v>
      </c>
      <c r="L1321" s="76">
        <f t="shared" si="620"/>
        <v>4.1129446699374558E-2</v>
      </c>
      <c r="M1321" s="74">
        <v>382</v>
      </c>
      <c r="N1321" s="74">
        <f>'[9]Marketshare 2018'!$KX$24</f>
        <v>199765665</v>
      </c>
      <c r="O1321" s="77">
        <f t="shared" si="621"/>
        <v>-0.1456030750231696</v>
      </c>
      <c r="P1321" s="74">
        <f>'[9]Marketshare 2018'!$KX$77</f>
        <v>4529961</v>
      </c>
      <c r="Q1321" s="76">
        <f t="shared" si="622"/>
        <v>0.25195971489895425</v>
      </c>
      <c r="R1321" s="71">
        <f>[5]Data!$W$1316</f>
        <v>1174671.3899999999</v>
      </c>
      <c r="S1321" s="78">
        <f t="shared" si="623"/>
        <v>-3.6464193363863195E-2</v>
      </c>
      <c r="T1321" s="5">
        <v>5306</v>
      </c>
      <c r="U1321" s="79">
        <f>[5]Data!$X$1316</f>
        <v>208917.46</v>
      </c>
      <c r="V1321" s="88">
        <f>[5]Data!$Y$1316</f>
        <v>8311349.5500000082</v>
      </c>
      <c r="W1321" s="67">
        <v>2737</v>
      </c>
      <c r="X1321" s="74">
        <f>'[10]From Apr 2023'!$KX$10</f>
        <v>184954843.77000001</v>
      </c>
      <c r="Y1321" s="78">
        <f t="shared" si="624"/>
        <v>4.5729244589011842E-2</v>
      </c>
      <c r="Z1321" s="74">
        <f>'[10]From Apr 2023'!$KX$18</f>
        <v>2137710.5500000003</v>
      </c>
      <c r="AA1321" s="76">
        <f t="shared" si="625"/>
        <v>7.70534222093094E-2</v>
      </c>
    </row>
    <row r="1322" spans="1:30" s="80" customFormat="1" ht="13" x14ac:dyDescent="0.3">
      <c r="A1322" s="69">
        <v>45354</v>
      </c>
      <c r="B1322" s="58">
        <f t="shared" si="609"/>
        <v>24099134.068100002</v>
      </c>
      <c r="C1322" s="70">
        <f t="shared" si="610"/>
        <v>2.2859581448508859E-3</v>
      </c>
      <c r="D1322" s="71">
        <f>[5]Data!$AJ$1317</f>
        <v>40468567</v>
      </c>
      <c r="E1322" s="88">
        <f>[5]Data!$I$1317</f>
        <v>14498136.18</v>
      </c>
      <c r="F1322" s="72"/>
      <c r="G1322" s="70">
        <f t="shared" si="611"/>
        <v>6.4915772043004916E-2</v>
      </c>
      <c r="H1322" s="73">
        <v>8019</v>
      </c>
      <c r="I1322" s="74">
        <f>'[9]Marketshare 2018'!$KY$13</f>
        <v>2488245375.27</v>
      </c>
      <c r="J1322" s="75">
        <f t="shared" si="619"/>
        <v>-2.1611424988542294E-2</v>
      </c>
      <c r="K1322" s="74">
        <f>'[9]Marketshare 2018'!$KY$67</f>
        <v>9900325.0880999994</v>
      </c>
      <c r="L1322" s="76">
        <f t="shared" si="620"/>
        <v>4.420931037722254E-2</v>
      </c>
      <c r="M1322" s="74">
        <v>382</v>
      </c>
      <c r="N1322" s="74">
        <f>'[9]Marketshare 2018'!$KY$24</f>
        <v>228445055</v>
      </c>
      <c r="O1322" s="77">
        <f t="shared" si="621"/>
        <v>-0.13870626242908268</v>
      </c>
      <c r="P1322" s="74">
        <f>'[9]Marketshare 2018'!$KY$77</f>
        <v>4597811.0999999996</v>
      </c>
      <c r="Q1322" s="76">
        <f t="shared" si="622"/>
        <v>0.22362834686879082</v>
      </c>
      <c r="R1322" s="71">
        <f>[5]Data!$W$1317</f>
        <v>1296698.8699999999</v>
      </c>
      <c r="S1322" s="78">
        <f t="shared" si="623"/>
        <v>0.14302925158703972</v>
      </c>
      <c r="T1322" s="5">
        <v>5306</v>
      </c>
      <c r="U1322" s="79">
        <f>[5]Data!$X$1317</f>
        <v>432947.81</v>
      </c>
      <c r="V1322" s="88">
        <f>[5]Data!$Y$1317</f>
        <v>5279898.0700000031</v>
      </c>
      <c r="W1322" s="67">
        <v>2737</v>
      </c>
      <c r="X1322" s="74">
        <f>'[10]From Apr 2023'!$KY$10</f>
        <v>228412723.51999998</v>
      </c>
      <c r="Y1322" s="78">
        <f t="shared" si="624"/>
        <v>0.21200929903829335</v>
      </c>
      <c r="Z1322" s="74">
        <f>'[10]From Apr 2023'!$KY$18</f>
        <v>2591453.13</v>
      </c>
      <c r="AA1322" s="76">
        <f t="shared" si="625"/>
        <v>7.5636566710292161E-2</v>
      </c>
    </row>
    <row r="1323" spans="1:30" s="80" customFormat="1" ht="13" x14ac:dyDescent="0.3">
      <c r="A1323" s="69">
        <v>45361</v>
      </c>
      <c r="B1323" s="58">
        <f t="shared" si="609"/>
        <v>21761668.434280004</v>
      </c>
      <c r="C1323" s="70">
        <f t="shared" si="610"/>
        <v>-0.31790595014211076</v>
      </c>
      <c r="D1323" s="71">
        <f>[5]Data!$AJ$1318</f>
        <v>29829994.93</v>
      </c>
      <c r="E1323" s="88">
        <f>[5]Data!$I$1318</f>
        <v>11512585.029999997</v>
      </c>
      <c r="F1323" s="72"/>
      <c r="G1323" s="70">
        <f t="shared" si="611"/>
        <v>-0.3677203967300855</v>
      </c>
      <c r="H1323" s="73">
        <v>8019</v>
      </c>
      <c r="I1323" s="74">
        <f>'[9]Marketshare 2018'!$KZ$13</f>
        <v>2335965121.7399998</v>
      </c>
      <c r="J1323" s="75">
        <f t="shared" si="619"/>
        <v>-8.7272315731522832E-2</v>
      </c>
      <c r="K1323" s="74">
        <f>'[9]Marketshare 2018'!$KZ$67</f>
        <v>8583692.2192799989</v>
      </c>
      <c r="L1323" s="76">
        <f t="shared" si="620"/>
        <v>4.0828673812115017E-2</v>
      </c>
      <c r="M1323" s="74">
        <v>382</v>
      </c>
      <c r="N1323" s="74">
        <f>'[9]Marketshare 2018'!$KZ$24</f>
        <v>195882000</v>
      </c>
      <c r="O1323" s="77">
        <f t="shared" si="621"/>
        <v>-0.33550911056963939</v>
      </c>
      <c r="P1323" s="74">
        <f>'[9]Marketshare 2018'!$KZ$77</f>
        <v>2920602.7349999999</v>
      </c>
      <c r="Q1323" s="76">
        <f t="shared" si="622"/>
        <v>0.1656667866368528</v>
      </c>
      <c r="R1323" s="71">
        <f>[5]Data!$W$1318</f>
        <v>1229225.1200000001</v>
      </c>
      <c r="S1323" s="78">
        <f t="shared" si="623"/>
        <v>-0.12399193250970386</v>
      </c>
      <c r="T1323" s="5">
        <v>5306</v>
      </c>
      <c r="U1323" s="79">
        <f>[5]Data!$X$1318</f>
        <v>533140.06999999995</v>
      </c>
      <c r="V1323" s="88">
        <f>[5]Data!$Y$1318</f>
        <v>6276199.9900000039</v>
      </c>
      <c r="W1323" s="67">
        <v>2737</v>
      </c>
      <c r="X1323" s="74">
        <f>'[10]From Apr 2023'!$KZ$10</f>
        <v>197800286.22000003</v>
      </c>
      <c r="Y1323" s="78">
        <f t="shared" si="624"/>
        <v>-0.15024604173759093</v>
      </c>
      <c r="Z1323" s="74">
        <f>'[10]From Apr 2023'!$KZ$18</f>
        <v>2218808.2999999998</v>
      </c>
      <c r="AA1323" s="76">
        <f t="shared" si="625"/>
        <v>7.4782780227532722E-2</v>
      </c>
    </row>
    <row r="1324" spans="1:30" s="80" customFormat="1" ht="13" x14ac:dyDescent="0.3">
      <c r="A1324" s="69">
        <v>45368</v>
      </c>
      <c r="B1324" s="58">
        <f t="shared" si="609"/>
        <v>22299120.596439995</v>
      </c>
      <c r="C1324" s="70">
        <f t="shared" si="610"/>
        <v>-7.449953813501331E-3</v>
      </c>
      <c r="D1324" s="71">
        <f>[5]Data!$AJ$1319</f>
        <v>19464778.5</v>
      </c>
      <c r="E1324" s="88">
        <f>[5]Data!$I$1319</f>
        <v>12379491.51</v>
      </c>
      <c r="F1324" s="72"/>
      <c r="G1324" s="70">
        <f t="shared" si="611"/>
        <v>-9.060574675373223E-2</v>
      </c>
      <c r="H1324" s="73">
        <v>8019</v>
      </c>
      <c r="I1324" s="74">
        <f>'[9]Marketshare 2018'!$LA$13</f>
        <v>2121941072.3200002</v>
      </c>
      <c r="J1324" s="75">
        <f t="shared" si="619"/>
        <v>-7.2332909999844208E-2</v>
      </c>
      <c r="K1324" s="74">
        <f>'[9]Marketshare 2018'!$LA$67</f>
        <v>8614308.8714400008</v>
      </c>
      <c r="L1324" s="76">
        <f t="shared" si="620"/>
        <v>4.5107069307703071E-2</v>
      </c>
      <c r="M1324" s="74">
        <v>382</v>
      </c>
      <c r="N1324" s="74">
        <f>'[9]Marketshare 2018'!$LA$24</f>
        <v>177203045</v>
      </c>
      <c r="O1324" s="77">
        <f t="shared" si="621"/>
        <v>-0.27863755620281661</v>
      </c>
      <c r="P1324" s="74">
        <f>'[9]Marketshare 2018'!$LA$77</f>
        <v>3765182.625</v>
      </c>
      <c r="Q1324" s="76">
        <f t="shared" si="622"/>
        <v>0.23608715358136198</v>
      </c>
      <c r="R1324" s="71">
        <f>[5]Data!$W$1319</f>
        <v>989410</v>
      </c>
      <c r="S1324" s="78">
        <f t="shared" si="623"/>
        <v>-0.26490343990582832</v>
      </c>
      <c r="T1324" s="5">
        <v>5306</v>
      </c>
      <c r="U1324" s="79">
        <f>[5]Data!$X$1319</f>
        <v>788753.44</v>
      </c>
      <c r="V1324" s="88">
        <f>[5]Data!$Y$1319</f>
        <v>6098934.6699999971</v>
      </c>
      <c r="W1324" s="67">
        <v>2737</v>
      </c>
      <c r="X1324" s="74">
        <f>'[10]From Apr 2023'!$LA$10</f>
        <v>173190666.32999998</v>
      </c>
      <c r="Y1324" s="78">
        <f t="shared" si="624"/>
        <v>-9.9837433838791401E-2</v>
      </c>
      <c r="Z1324" s="74">
        <f>'[10]From Apr 2023'!$LA$18</f>
        <v>2042530.9900000002</v>
      </c>
      <c r="AA1324" s="76">
        <f t="shared" si="625"/>
        <v>7.8623597652317384E-2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4" t="s">
        <v>25</v>
      </c>
      <c r="C1" s="94"/>
      <c r="D1" s="95" t="s">
        <v>26</v>
      </c>
      <c r="E1" s="95"/>
      <c r="F1" s="96" t="s">
        <v>27</v>
      </c>
      <c r="G1" s="96"/>
    </row>
    <row r="2" spans="1:11" s="81" customFormat="1" x14ac:dyDescent="0.35">
      <c r="B2" s="81" t="s">
        <v>28</v>
      </c>
      <c r="C2" s="81" t="s">
        <v>19</v>
      </c>
      <c r="D2" s="81" t="s">
        <v>28</v>
      </c>
      <c r="E2" s="81" t="s">
        <v>19</v>
      </c>
      <c r="F2" s="81" t="s">
        <v>28</v>
      </c>
      <c r="G2" s="81" t="s">
        <v>19</v>
      </c>
    </row>
    <row r="3" spans="1:11" x14ac:dyDescent="0.35">
      <c r="A3" s="81" t="s">
        <v>29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30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31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32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33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34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35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19" ma:contentTypeDescription="Create a new document." ma:contentTypeScope="" ma:versionID="a2cecb998df49e5d7c9c71fbe391c43d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dc49e1ecab92c3e5944a8c60650c063d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662c67f0-e47e-4964-91cf-aa97191954d2}" ma:internalName="TaxCatchAll" ma:showField="CatchAllData" ma:web="9029008f-db05-42a5-8c45-40d253bc4d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7c6b2ef9-2f37-4da1-92c4-82105e5684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029008f-db05-42a5-8c45-40d253bc4d10">
      <UserInfo>
        <DisplayName>Lazarus Nchoe</DisplayName>
        <AccountId>45</AccountId>
        <AccountType/>
      </UserInfo>
    </SharedWithUsers>
    <TaxCatchAll xmlns="9029008f-db05-42a5-8c45-40d253bc4d10" xsi:nil="true"/>
    <lcf76f155ced4ddcb4097134ff3c332f xmlns="9c0e149a-af9d-4dd1-ab05-ef0adff1d7b6">
      <Terms xmlns="http://schemas.microsoft.com/office/infopath/2007/PartnerControls"/>
    </lcf76f155ced4ddcb4097134ff3c332f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94C0053-D3CE-4339-A5AE-28C9D9AD99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7972FE-4860-4B9B-98E1-8E0183A394EA}">
  <ds:schemaRefs>
    <ds:schemaRef ds:uri="http://schemas.microsoft.com/office/2006/metadata/properties"/>
    <ds:schemaRef ds:uri="http://schemas.microsoft.com/office/infopath/2007/PartnerControls"/>
    <ds:schemaRef ds:uri="9029008f-db05-42a5-8c45-40d253bc4d10"/>
    <ds:schemaRef ds:uri="9c0e149a-af9d-4dd1-ab05-ef0adff1d7b6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2024-03-27T14:27:05Z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  <property fmtid="{D5CDD505-2E9C-101B-9397-08002B2CF9AE}" pid="4" name="ContentTypeId">
    <vt:lpwstr>0x0101000216AE39CE6EE84BB491F724BFB04726</vt:lpwstr>
  </property>
  <property fmtid="{D5CDD505-2E9C-101B-9397-08002B2CF9AE}" pid="5" name="MSIP_Label_dd7b5d3b-bea1-4a29-99d5-45be4c44f083_Enabled">
    <vt:lpwstr>true</vt:lpwstr>
  </property>
  <property fmtid="{D5CDD505-2E9C-101B-9397-08002B2CF9AE}" pid="6" name="MSIP_Label_dd7b5d3b-bea1-4a29-99d5-45be4c44f083_SetDate">
    <vt:lpwstr>2024-02-26T12:45:06Z</vt:lpwstr>
  </property>
  <property fmtid="{D5CDD505-2E9C-101B-9397-08002B2CF9AE}" pid="7" name="MSIP_Label_dd7b5d3b-bea1-4a29-99d5-45be4c44f083_Method">
    <vt:lpwstr>Standard</vt:lpwstr>
  </property>
  <property fmtid="{D5CDD505-2E9C-101B-9397-08002B2CF9AE}" pid="8" name="MSIP_Label_dd7b5d3b-bea1-4a29-99d5-45be4c44f083_Name">
    <vt:lpwstr>defa4170-0d19-0005-0004-bc88714345d2</vt:lpwstr>
  </property>
  <property fmtid="{D5CDD505-2E9C-101B-9397-08002B2CF9AE}" pid="9" name="MSIP_Label_dd7b5d3b-bea1-4a29-99d5-45be4c44f083_SiteId">
    <vt:lpwstr>e3df31f4-8ea8-4cf9-aacd-dcec13a8bb23</vt:lpwstr>
  </property>
  <property fmtid="{D5CDD505-2E9C-101B-9397-08002B2CF9AE}" pid="10" name="MSIP_Label_dd7b5d3b-bea1-4a29-99d5-45be4c44f083_ActionId">
    <vt:lpwstr>77f42ae2-d49e-4c64-a2be-d51b034619f7</vt:lpwstr>
  </property>
  <property fmtid="{D5CDD505-2E9C-101B-9397-08002B2CF9AE}" pid="11" name="MSIP_Label_dd7b5d3b-bea1-4a29-99d5-45be4c44f083_ContentBits">
    <vt:lpwstr>0</vt:lpwstr>
  </property>
  <property fmtid="{D5CDD505-2E9C-101B-9397-08002B2CF9AE}" pid="12" name="MediaServiceImageTags">
    <vt:lpwstr/>
  </property>
</Properties>
</file>