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"/>
    </mc:Choice>
  </mc:AlternateContent>
  <xr:revisionPtr revIDLastSave="121" documentId="13_ncr:1_{23556A03-A855-4C9A-B798-37EB01B7467F}" xr6:coauthVersionLast="47" xr6:coauthVersionMax="47" xr10:uidLastSave="{1F8BE674-FFB3-48EE-9202-284AE416068B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5" i="1" l="1"/>
  <c r="U1315" i="1"/>
  <c r="Z1315" i="1" l="1"/>
  <c r="X1315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AA1300" i="1"/>
  <c r="L1303" i="1"/>
  <c r="B1304" i="1"/>
  <c r="AA1306" i="1"/>
  <c r="L1308" i="1"/>
  <c r="AA1310" i="1"/>
  <c r="L1313" i="1"/>
  <c r="AA129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296" i="1"/>
  <c r="B1301" i="1"/>
  <c r="B1309" i="1"/>
  <c r="L1297" i="1"/>
  <c r="L1305" i="1"/>
  <c r="B1298" i="1"/>
  <c r="B1306" i="1"/>
  <c r="B1314" i="1"/>
  <c r="B1302" i="1"/>
  <c r="B1310" i="1"/>
  <c r="B1313" i="1"/>
  <c r="B1299" i="1"/>
  <c r="B1315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S1315" i="1" s="1"/>
  <c r="E1262" i="1"/>
  <c r="G1315" i="1" s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S1112" i="1" s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AA1060" i="1"/>
  <c r="Y1066" i="1"/>
  <c r="AA1068" i="1"/>
  <c r="AA1111" i="1"/>
  <c r="S1113" i="1"/>
  <c r="Q1114" i="1"/>
  <c r="L1114" i="1"/>
  <c r="AA1108" i="1" l="1"/>
  <c r="L1104" i="1"/>
  <c r="L1085" i="1"/>
  <c r="Y879" i="1"/>
  <c r="G897" i="1"/>
  <c r="B1062" i="1"/>
  <c r="C1115" i="1" s="1"/>
  <c r="L865" i="1"/>
  <c r="Q1034" i="1"/>
  <c r="B1091" i="1"/>
  <c r="C1144" i="1" s="1"/>
  <c r="S1049" i="1"/>
  <c r="O1043" i="1"/>
  <c r="O890" i="1"/>
  <c r="O923" i="1"/>
  <c r="L859" i="1"/>
  <c r="Q870" i="1"/>
  <c r="L893" i="1"/>
  <c r="J952" i="1"/>
  <c r="O1081" i="1"/>
  <c r="S1095" i="1"/>
  <c r="O968" i="1"/>
  <c r="G1098" i="1"/>
  <c r="O898" i="1"/>
  <c r="L828" i="1"/>
  <c r="Q872" i="1"/>
  <c r="Q884" i="1"/>
  <c r="Q906" i="1"/>
  <c r="O876" i="1"/>
  <c r="J908" i="1"/>
  <c r="Q881" i="1"/>
  <c r="Q886" i="1"/>
  <c r="Q890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2" i="1" l="1"/>
  <c r="C1053" i="1"/>
  <c r="C1091" i="1"/>
  <c r="C1003" i="1"/>
  <c r="C898" i="1"/>
  <c r="C1060" i="1"/>
  <c r="C1077" i="1"/>
  <c r="C1044" i="1"/>
  <c r="C1108" i="1"/>
  <c r="C991" i="1"/>
  <c r="C1029" i="1"/>
  <c r="C1059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<sst xmlns="http://schemas.openxmlformats.org/spreadsheetml/2006/main" count="80" uniqueCount="39">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</sst>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KR13">
            <v>2291372568.5300007</v>
          </cell>
        </row>
        <row r="24">
          <cell r="KR24">
            <v>208359120</v>
          </cell>
        </row>
        <row r="67">
          <cell r="KR67">
            <v>8569882.0339199994</v>
          </cell>
        </row>
        <row r="77">
          <cell r="KR77">
            <v>3510926.55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</row>
        <row r="18">
          <cell r="KR18">
            <v>1912396.83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 refreshError="1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5"/>
  <sheetViews>
    <sheetView tabSelected="1" topLeftCell="A7" zoomScaleNormal="100" zoomScaleSheetLayoutView="100" workbookViewId="0">
      <pane xSplit="1" ySplit="2" topLeftCell="Z1310" activePane="bottomRight" state="frozen"/>
      <selection pane="topRight" activeCell="B7" sqref="B7"/>
      <selection pane="bottomLeft" activeCell="A9" sqref="A9"/>
      <selection pane="bottomRight" activeCell="AC1312" sqref="AC1312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9" t="s">
        <v>3</v>
      </c>
      <c r="C7" s="90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1" t="s">
        <v>10</v>
      </c>
      <c r="X7" s="92"/>
      <c r="Y7" s="92"/>
      <c r="Z7" s="92"/>
      <c r="AA7" s="92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5" si="609">+K1296+P1296+R1296+U1296+V1296+Z1296</f>
        <v>25622124.599359989</v>
      </c>
      <c r="C1296" s="70">
        <f t="shared" ref="C1296:C1315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5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27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27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[9]Data!$AJ$1310</f>
        <v>30101459.5</v>
      </c>
      <c r="E1315" s="88">
        <f>[9]Data!$I$1310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'[10]Marketshare 2018'!$KR$13</f>
        <v>2291372568.5300007</v>
      </c>
      <c r="J1315" s="75">
        <f t="shared" si="612"/>
        <v>-7.6807490507904586E-2</v>
      </c>
      <c r="K1315" s="74">
        <f>'[10]Marketshare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'[10]Marketshare 2018'!$KR$24</f>
        <v>208359120</v>
      </c>
      <c r="O1315" s="77">
        <f t="shared" si="614"/>
        <v>-0.202880583520198</v>
      </c>
      <c r="P1315" s="74">
        <f>'[10]Marketshare 2018'!$KR$77</f>
        <v>3510926.55</v>
      </c>
      <c r="Q1315" s="76">
        <f t="shared" si="615"/>
        <v>0.18722624188468448</v>
      </c>
      <c r="R1315" s="71">
        <f>[9]Data!$W$1310</f>
        <v>1086414.0299999998</v>
      </c>
      <c r="S1315" s="78">
        <f t="shared" si="616"/>
        <v>-0.1172621775234175</v>
      </c>
      <c r="T1315" s="5">
        <v>5306</v>
      </c>
      <c r="U1315" s="88">
        <f>[9]Data!$X$1310</f>
        <v>449908.26</v>
      </c>
      <c r="V1315" s="88">
        <f>[9]Data!$Y$1310</f>
        <v>6097004.9200000037</v>
      </c>
      <c r="W1315" s="67">
        <v>2737</v>
      </c>
      <c r="X1315" s="74">
        <f>'[11]From Apr 2023'!$KR$10</f>
        <v>167223311.13999999</v>
      </c>
      <c r="Y1315" s="78">
        <f t="shared" si="618"/>
        <v>-5.0564794247666689E-2</v>
      </c>
      <c r="Z1315" s="74">
        <f>'[11]From Apr 2023'!$KR$18</f>
        <v>1912396.83</v>
      </c>
      <c r="AA1315" s="76">
        <f t="shared" si="617"/>
        <v>7.6241237618636964E-2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3" t="s">
        <v>25</v>
      </c>
      <c r="C1" s="93"/>
      <c r="D1" s="94" t="s">
        <v>26</v>
      </c>
      <c r="E1" s="94"/>
      <c r="F1" s="95" t="s">
        <v>27</v>
      </c>
      <c r="G1" s="95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2024-02-26T18:02:32Z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