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25" yWindow="105" windowWidth="14985" windowHeight="8145" tabRatio="601" firstSheet="1" activeTab="3"/>
  </bookViews>
  <sheets>
    <sheet name="Year on year movement" sheetId="1" state="hidden" r:id="rId1"/>
    <sheet name="Machine Handle" sheetId="2" r:id="rId2"/>
    <sheet name="Table Drop" sheetId="3" r:id="rId3"/>
    <sheet name="Data" sheetId="4" r:id="rId4"/>
    <sheet name="Sheet1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3">'Data'!$A$726:$AA$754</definedName>
    <definedName name="_xlnm.Print_Titles" localSheetId="3">'Data'!$1:$8</definedName>
  </definedNames>
  <calcPr fullCalcOnLoad="1"/>
</workbook>
</file>

<file path=xl/sharedStrings.xml><?xml version="1.0" encoding="utf-8"?>
<sst xmlns="http://schemas.openxmlformats.org/spreadsheetml/2006/main" count="64" uniqueCount="28">
  <si>
    <t>Gauteng Gambling Board</t>
  </si>
  <si>
    <t>TABLES</t>
  </si>
  <si>
    <t>WEEK ENDED</t>
  </si>
  <si>
    <t>MACHINE HANDLE</t>
  </si>
  <si>
    <t>TABLE DROP</t>
  </si>
  <si>
    <t>Weekly Gambling Taxes Collected in Gauteng and Related Figures</t>
  </si>
  <si>
    <t>BINGO SEATS</t>
  </si>
  <si>
    <t>CASINO TAX (9% on GGR)</t>
  </si>
  <si>
    <t>BINGO TAX (12% on GGR)</t>
  </si>
  <si>
    <t>3.  GGR = Gross Gaming Revenue.</t>
  </si>
  <si>
    <t>1.  These are the latest figures for the period started from the date that all casinos were in operation and</t>
  </si>
  <si>
    <t>are subject to revision.</t>
  </si>
  <si>
    <t>2.  Adjustments to figures are made when revised returns are received in respect of  incorrect past returns.</t>
  </si>
  <si>
    <t>%INCR ON PR YR</t>
  </si>
  <si>
    <t>TAX ON GAMING MACHINES</t>
  </si>
  <si>
    <t>NUMBER -GAMING MACHINES</t>
  </si>
  <si>
    <t>TAX ON CASINO TABLES</t>
  </si>
  <si>
    <t xml:space="preserve">                     CASINO TABLES</t>
  </si>
  <si>
    <t>WIN %</t>
  </si>
  <si>
    <t xml:space="preserve">          TOTAL CASINO  TAXES</t>
  </si>
  <si>
    <t xml:space="preserve">                 BINGO</t>
  </si>
  <si>
    <t>JACKPOTS PAID-OUT</t>
  </si>
  <si>
    <t xml:space="preserve">                    GAMING MACHINES</t>
  </si>
  <si>
    <t>TAB</t>
  </si>
  <si>
    <t>BOOKMAKERS</t>
  </si>
  <si>
    <t>TAXES AND LEVIES</t>
  </si>
  <si>
    <t xml:space="preserve">TOTAL TAXES </t>
  </si>
  <si>
    <t>ROUTE OPERATORS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</si>
</sst>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&quot;\ #,##0_);\(&quot;R&quot;\ #,##0\)"/>
    <numFmt numFmtId="181" formatCode="&quot;R&quot;\ #,##0_);[Red]\(&quot;R&quot;\ #,##0\)"/>
    <numFmt numFmtId="182" formatCode="&quot;R&quot;\ #,##0.00_);\(&quot;R&quot;\ #,##0.00\)"/>
    <numFmt numFmtId="183" formatCode="&quot;R&quot;\ #,##0.00_);[Red]\(&quot;R&quot;\ #,##0.00\)"/>
    <numFmt numFmtId="184" formatCode="_(&quot;R&quot;\ * #,##0_);_(&quot;R&quot;\ * \(#,##0\);_(&quot;R&quot;\ * &quot;-&quot;_);_(@_)"/>
    <numFmt numFmtId="185" formatCode="_(&quot;R&quot;\ * #,##0.00_);_(&quot;R&quot;\ * \(#,##0.00\);_(&quot;R&quot;\ * &quot;-&quot;??_);_(@_)"/>
    <numFmt numFmtId="186" formatCode="&quot;R&quot;#,##0_);\(&quot;R&quot;#,##0\)"/>
    <numFmt numFmtId="187" formatCode="&quot;R&quot;#,##0_);[Red]\(&quot;R&quot;#,##0\)"/>
    <numFmt numFmtId="188" formatCode="&quot;R&quot;#,##0.00_);\(&quot;R&quot;#,##0.00\)"/>
    <numFmt numFmtId="189" formatCode="&quot;R&quot;#,##0.00_);[Red]\(&quot;R&quot;#,##0.00\)"/>
    <numFmt numFmtId="190" formatCode="_(&quot;R&quot;* #,##0_);_(&quot;R&quot;* \(#,##0\);_(&quot;R&quot;* &quot;-&quot;_);_(@_)"/>
    <numFmt numFmtId="191" formatCode="_(&quot;R&quot;* #,##0.00_);_(&quot;R&quot;* \(#,##0.00\);_(&quot;R&quot;* &quot;-&quot;??_);_(@_)"/>
    <numFmt numFmtId="192" formatCode="&quot;R&quot;#,##0;\-&quot;R&quot;#,##0"/>
    <numFmt numFmtId="193" formatCode="&quot;R&quot;#,##0;[Red]\-&quot;R&quot;#,##0"/>
    <numFmt numFmtId="194" formatCode="&quot;R&quot;#,##0.00;\-&quot;R&quot;#,##0.00"/>
    <numFmt numFmtId="195" formatCode="&quot;R&quot;#,##0.00;[Red]\-&quot;R&quot;#,##0.00"/>
    <numFmt numFmtId="196" formatCode="_-&quot;R&quot;* #,##0_-;\-&quot;R&quot;* #,##0_-;_-&quot;R&quot;* &quot;-&quot;_-;_-@_-"/>
    <numFmt numFmtId="197" formatCode="_-&quot;R&quot;* #,##0.00_-;\-&quot;R&quot;* #,##0.00_-;_-&quot;R&quot;* &quot;-&quot;??_-;_-@_-"/>
    <numFmt numFmtId="198" formatCode="_-* #,##0.00_-;\(* #,##0.00\)_-;_-* &quot;-&quot;??_-;_-@_-"/>
    <numFmt numFmtId="199" formatCode="dd\-mmm\-yy_)"/>
    <numFmt numFmtId="200" formatCode="_-* #,##0.0_-;\(* #,##0.0\)_-;_-* &quot;-&quot;??_-;_-@_-"/>
    <numFmt numFmtId="201" formatCode="_-* #,##0_-;\(* #,##0\)_-;_-* &quot;-&quot;??_-;_-@_-"/>
    <numFmt numFmtId="202" formatCode="_ * #,##0_ ;_ * \-#,##0_ ;_ * &quot;-&quot;??_ ;_ @_ "/>
    <numFmt numFmtId="203" formatCode="0.0%"/>
    <numFmt numFmtId="204" formatCode="mmm\-yyyy"/>
    <numFmt numFmtId="205" formatCode="[$-1C09]dd\ mmmm\ yyyy"/>
    <numFmt numFmtId="206" formatCode="_(* #,##0.0_);_(* \(#,##0.0\);_(* &quot;-&quot;?_);_(@_)"/>
    <numFmt numFmtId="207" formatCode="[$-409]dddd\,\ mmmm\ dd\,\ yyyy"/>
    <numFmt numFmtId="208" formatCode="[$-409]d\-mmm\-yy;@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1C09]dd\ mmmm\ yyyy;@"/>
    <numFmt numFmtId="214" formatCode="[$-409]hh:mm:ss\ AM/PM"/>
    <numFmt numFmtId="215" formatCode="[$-F800]dddd\,\ mmmm\ dd\,\ yyyy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9.25"/>
      <color indexed="8"/>
      <name val="Arial"/>
      <family val="0"/>
    </font>
    <font>
      <sz val="7.8"/>
      <color indexed="8"/>
      <name val="Arial"/>
      <family val="0"/>
    </font>
    <font>
      <sz val="7.15"/>
      <color indexed="8"/>
      <name val="Arial"/>
      <family val="0"/>
    </font>
    <font>
      <sz val="7.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9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98" fontId="0" fillId="0" borderId="0" xfId="42" applyFont="1" applyAlignment="1">
      <alignment/>
    </xf>
    <xf numFmtId="3" fontId="0" fillId="0" borderId="0" xfId="42" applyNumberFormat="1" applyFont="1" applyBorder="1" applyAlignment="1">
      <alignment/>
    </xf>
    <xf numFmtId="3" fontId="0" fillId="0" borderId="0" xfId="42" applyNumberFormat="1" applyFont="1" applyAlignment="1">
      <alignment/>
    </xf>
    <xf numFmtId="3" fontId="0" fillId="0" borderId="0" xfId="0" applyNumberFormat="1" applyFont="1" applyBorder="1" applyAlignment="1" applyProtection="1">
      <alignment horizontal="center" vertical="center" wrapText="1"/>
      <protection/>
    </xf>
    <xf numFmtId="201" fontId="0" fillId="0" borderId="0" xfId="42" applyNumberFormat="1" applyFont="1" applyAlignment="1">
      <alignment/>
    </xf>
    <xf numFmtId="201" fontId="0" fillId="0" borderId="0" xfId="42" applyNumberFormat="1" applyFont="1" applyBorder="1" applyAlignment="1" applyProtection="1">
      <alignment/>
      <protection/>
    </xf>
    <xf numFmtId="198" fontId="1" fillId="0" borderId="0" xfId="42" applyFont="1" applyAlignment="1">
      <alignment horizontal="left"/>
    </xf>
    <xf numFmtId="3" fontId="2" fillId="0" borderId="0" xfId="42" applyNumberFormat="1" applyFont="1" applyAlignment="1">
      <alignment horizontal="left"/>
    </xf>
    <xf numFmtId="0" fontId="0" fillId="0" borderId="0" xfId="0" applyFont="1" applyBorder="1" applyAlignment="1" applyProtection="1">
      <alignment horizontal="right" vertical="center" wrapText="1"/>
      <protection/>
    </xf>
    <xf numFmtId="199" fontId="0" fillId="0" borderId="0" xfId="0" applyNumberFormat="1" applyFont="1" applyBorder="1" applyAlignment="1" applyProtection="1">
      <alignment horizontal="right"/>
      <protection/>
    </xf>
    <xf numFmtId="198" fontId="0" fillId="0" borderId="0" xfId="42" applyFont="1" applyAlignment="1">
      <alignment horizontal="right"/>
    </xf>
    <xf numFmtId="3" fontId="2" fillId="0" borderId="0" xfId="0" applyNumberFormat="1" applyFont="1" applyBorder="1" applyAlignment="1" applyProtection="1">
      <alignment horizontal="center" vertical="center" wrapText="1"/>
      <protection/>
    </xf>
    <xf numFmtId="201" fontId="2" fillId="0" borderId="0" xfId="42" applyNumberFormat="1" applyFont="1" applyBorder="1" applyAlignment="1" applyProtection="1">
      <alignment horizontal="center" vertical="center" wrapText="1"/>
      <protection/>
    </xf>
    <xf numFmtId="3" fontId="2" fillId="0" borderId="0" xfId="42" applyNumberFormat="1" applyFont="1" applyAlignment="1" quotePrefix="1">
      <alignment horizontal="left"/>
    </xf>
    <xf numFmtId="9" fontId="0" fillId="0" borderId="0" xfId="59" applyFont="1" applyAlignment="1">
      <alignment/>
    </xf>
    <xf numFmtId="9" fontId="0" fillId="0" borderId="0" xfId="59" applyFont="1" applyBorder="1" applyAlignment="1">
      <alignment/>
    </xf>
    <xf numFmtId="9" fontId="0" fillId="0" borderId="10" xfId="59" applyFont="1" applyBorder="1" applyAlignment="1" applyProtection="1">
      <alignment horizontal="center" vertical="center" wrapText="1"/>
      <protection/>
    </xf>
    <xf numFmtId="9" fontId="0" fillId="0" borderId="10" xfId="59" applyFont="1" applyBorder="1" applyAlignment="1">
      <alignment/>
    </xf>
    <xf numFmtId="201" fontId="2" fillId="0" borderId="11" xfId="42" applyNumberFormat="1" applyFont="1" applyBorder="1" applyAlignment="1" applyProtection="1">
      <alignment horizontal="center" vertical="center" wrapText="1"/>
      <protection/>
    </xf>
    <xf numFmtId="3" fontId="2" fillId="0" borderId="11" xfId="0" applyNumberFormat="1" applyFont="1" applyBorder="1" applyAlignment="1" applyProtection="1">
      <alignment horizontal="center" vertical="center" wrapText="1"/>
      <protection/>
    </xf>
    <xf numFmtId="201" fontId="0" fillId="0" borderId="0" xfId="42" applyNumberFormat="1" applyFont="1" applyBorder="1" applyAlignment="1">
      <alignment/>
    </xf>
    <xf numFmtId="201" fontId="0" fillId="0" borderId="10" xfId="42" applyNumberFormat="1" applyFont="1" applyBorder="1" applyAlignment="1" applyProtection="1">
      <alignment/>
      <protection/>
    </xf>
    <xf numFmtId="201" fontId="0" fillId="0" borderId="10" xfId="42" applyNumberFormat="1" applyFont="1" applyBorder="1" applyAlignment="1">
      <alignment/>
    </xf>
    <xf numFmtId="3" fontId="0" fillId="33" borderId="12" xfId="42" applyNumberFormat="1" applyFont="1" applyFill="1" applyBorder="1" applyAlignment="1">
      <alignment/>
    </xf>
    <xf numFmtId="9" fontId="0" fillId="33" borderId="13" xfId="59" applyFont="1" applyFill="1" applyBorder="1" applyAlignment="1">
      <alignment/>
    </xf>
    <xf numFmtId="9" fontId="3" fillId="34" borderId="14" xfId="59" applyFont="1" applyFill="1" applyBorder="1" applyAlignment="1">
      <alignment/>
    </xf>
    <xf numFmtId="201" fontId="4" fillId="34" borderId="12" xfId="42" applyNumberFormat="1" applyFont="1" applyFill="1" applyBorder="1" applyAlignment="1">
      <alignment/>
    </xf>
    <xf numFmtId="201" fontId="3" fillId="35" borderId="14" xfId="42" applyNumberFormat="1" applyFont="1" applyFill="1" applyBorder="1" applyAlignment="1">
      <alignment/>
    </xf>
    <xf numFmtId="201" fontId="0" fillId="35" borderId="12" xfId="42" applyNumberFormat="1" applyFont="1" applyFill="1" applyBorder="1" applyAlignment="1">
      <alignment/>
    </xf>
    <xf numFmtId="201" fontId="3" fillId="35" borderId="12" xfId="42" applyNumberFormat="1" applyFont="1" applyFill="1" applyBorder="1" applyAlignment="1">
      <alignment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9" fontId="0" fillId="0" borderId="11" xfId="59" applyFont="1" applyBorder="1" applyAlignment="1" applyProtection="1">
      <alignment horizontal="center" vertical="center" wrapText="1"/>
      <protection/>
    </xf>
    <xf numFmtId="177" fontId="0" fillId="0" borderId="0" xfId="59" applyNumberFormat="1" applyFont="1" applyBorder="1" applyAlignment="1">
      <alignment/>
    </xf>
    <xf numFmtId="201" fontId="0" fillId="0" borderId="15" xfId="0" applyNumberFormat="1" applyFont="1" applyBorder="1" applyAlignment="1" applyProtection="1">
      <alignment horizontal="center" vertical="center" wrapText="1"/>
      <protection/>
    </xf>
    <xf numFmtId="201" fontId="0" fillId="34" borderId="12" xfId="42" applyNumberFormat="1" applyFont="1" applyFill="1" applyBorder="1" applyAlignment="1">
      <alignment/>
    </xf>
    <xf numFmtId="3" fontId="0" fillId="0" borderId="11" xfId="0" applyNumberFormat="1" applyFont="1" applyBorder="1" applyAlignment="1" applyProtection="1">
      <alignment horizontal="center" vertical="center" wrapText="1"/>
      <protection/>
    </xf>
    <xf numFmtId="201" fontId="4" fillId="34" borderId="13" xfId="42" applyNumberFormat="1" applyFont="1" applyFill="1" applyBorder="1" applyAlignment="1">
      <alignment/>
    </xf>
    <xf numFmtId="9" fontId="0" fillId="0" borderId="15" xfId="59" applyFont="1" applyBorder="1" applyAlignment="1" applyProtection="1">
      <alignment horizontal="center" vertical="center" wrapText="1"/>
      <protection/>
    </xf>
    <xf numFmtId="201" fontId="3" fillId="35" borderId="13" xfId="42" applyNumberFormat="1" applyFont="1" applyFill="1" applyBorder="1" applyAlignment="1">
      <alignment/>
    </xf>
    <xf numFmtId="10" fontId="0" fillId="0" borderId="10" xfId="59" applyNumberFormat="1" applyFont="1" applyBorder="1" applyAlignment="1">
      <alignment/>
    </xf>
    <xf numFmtId="3" fontId="0" fillId="36" borderId="12" xfId="42" applyNumberFormat="1" applyFont="1" applyFill="1" applyBorder="1" applyAlignment="1">
      <alignment/>
    </xf>
    <xf numFmtId="3" fontId="0" fillId="36" borderId="14" xfId="42" applyNumberFormat="1" applyFont="1" applyFill="1" applyBorder="1" applyAlignment="1">
      <alignment/>
    </xf>
    <xf numFmtId="201" fontId="0" fillId="36" borderId="13" xfId="42" applyNumberFormat="1" applyFont="1" applyFill="1" applyBorder="1" applyAlignment="1">
      <alignment/>
    </xf>
    <xf numFmtId="177" fontId="0" fillId="0" borderId="0" xfId="0" applyNumberFormat="1" applyFont="1" applyBorder="1" applyAlignment="1" applyProtection="1">
      <alignment horizontal="right"/>
      <protection/>
    </xf>
    <xf numFmtId="3" fontId="3" fillId="33" borderId="12" xfId="42" applyNumberFormat="1" applyFont="1" applyFill="1" applyBorder="1" applyAlignment="1">
      <alignment/>
    </xf>
    <xf numFmtId="201" fontId="0" fillId="0" borderId="16" xfId="42" applyNumberFormat="1" applyFont="1" applyBorder="1" applyAlignment="1">
      <alignment/>
    </xf>
    <xf numFmtId="177" fontId="0" fillId="0" borderId="16" xfId="0" applyNumberFormat="1" applyFont="1" applyBorder="1" applyAlignment="1" applyProtection="1">
      <alignment horizontal="center" vertical="center" wrapText="1"/>
      <protection/>
    </xf>
    <xf numFmtId="15" fontId="0" fillId="0" borderId="0" xfId="42" applyNumberFormat="1" applyFont="1" applyAlignment="1">
      <alignment horizontal="right"/>
    </xf>
    <xf numFmtId="201" fontId="0" fillId="0" borderId="0" xfId="42" applyNumberFormat="1" applyFont="1" applyBorder="1" applyAlignment="1">
      <alignment/>
    </xf>
    <xf numFmtId="198" fontId="0" fillId="37" borderId="17" xfId="42" applyFont="1" applyFill="1" applyBorder="1" applyAlignment="1">
      <alignment/>
    </xf>
    <xf numFmtId="198" fontId="0" fillId="38" borderId="17" xfId="42" applyFont="1" applyFill="1" applyBorder="1" applyAlignment="1">
      <alignment horizontal="center"/>
    </xf>
    <xf numFmtId="169" fontId="0" fillId="0" borderId="18" xfId="42" applyNumberFormat="1" applyFont="1" applyBorder="1" applyAlignment="1">
      <alignment/>
    </xf>
    <xf numFmtId="198" fontId="0" fillId="0" borderId="19" xfId="42" applyFont="1" applyBorder="1" applyAlignment="1">
      <alignment horizontal="center" wrapText="1"/>
    </xf>
    <xf numFmtId="169" fontId="0" fillId="0" borderId="16" xfId="42" applyNumberFormat="1" applyFont="1" applyBorder="1" applyAlignment="1">
      <alignment/>
    </xf>
    <xf numFmtId="198" fontId="0" fillId="0" borderId="0" xfId="42" applyFont="1" applyBorder="1" applyAlignment="1">
      <alignment/>
    </xf>
    <xf numFmtId="10" fontId="0" fillId="0" borderId="0" xfId="59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169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3" fontId="3" fillId="33" borderId="12" xfId="42" applyNumberFormat="1" applyFont="1" applyFill="1" applyBorder="1" applyAlignment="1">
      <alignment horizontal="left"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59" applyNumberFormat="1" applyFont="1" applyBorder="1" applyAlignment="1">
      <alignment/>
    </xf>
    <xf numFmtId="41" fontId="1" fillId="0" borderId="0" xfId="42" applyNumberFormat="1" applyFont="1" applyAlignment="1">
      <alignment horizontal="right"/>
    </xf>
    <xf numFmtId="9" fontId="0" fillId="0" borderId="0" xfId="42" applyNumberFormat="1" applyFont="1" applyBorder="1" applyAlignment="1">
      <alignment/>
    </xf>
    <xf numFmtId="41" fontId="0" fillId="0" borderId="0" xfId="42" applyNumberFormat="1" applyFont="1" applyAlignment="1">
      <alignment/>
    </xf>
    <xf numFmtId="169" fontId="0" fillId="0" borderId="0" xfId="42" applyNumberFormat="1" applyFont="1" applyAlignment="1">
      <alignment/>
    </xf>
    <xf numFmtId="1" fontId="0" fillId="0" borderId="16" xfId="42" applyNumberFormat="1" applyFont="1" applyBorder="1" applyAlignment="1">
      <alignment/>
    </xf>
    <xf numFmtId="169" fontId="0" fillId="0" borderId="11" xfId="59" applyNumberFormat="1" applyFont="1" applyBorder="1" applyAlignment="1" applyProtection="1">
      <alignment horizontal="center" vertical="center" wrapText="1"/>
      <protection/>
    </xf>
    <xf numFmtId="3" fontId="3" fillId="39" borderId="14" xfId="42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98" fontId="0" fillId="40" borderId="20" xfId="42" applyFont="1" applyFill="1" applyBorder="1" applyAlignment="1">
      <alignment horizontal="center"/>
    </xf>
    <xf numFmtId="0" fontId="0" fillId="40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 ON YEAR MOVEMENTS
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5675"/>
          <c:w val="0.953"/>
          <c:h val="0.78425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Data!$A$282:$A$334</c:f>
              <c:strCach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strCache>
            </c:strRef>
          </c:cat>
          <c:val>
            <c:numRef>
              <c:f>Data!$G$282:$G$334</c:f>
              <c:numCache>
                <c:ptCount val="53"/>
                <c:pt idx="0">
                  <c:v>0.16400207959041335</c:v>
                </c:pt>
                <c:pt idx="1">
                  <c:v>0.07910199174957744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-0.03421930856171085</c:v>
                </c:pt>
                <c:pt idx="5">
                  <c:v>0.08852316298146401</c:v>
                </c:pt>
                <c:pt idx="6">
                  <c:v>0.17722132195654505</c:v>
                </c:pt>
                <c:pt idx="7">
                  <c:v>0.3293202714058949</c:v>
                </c:pt>
                <c:pt idx="8">
                  <c:v>0.24986377492094136</c:v>
                </c:pt>
                <c:pt idx="9">
                  <c:v>0.07209799015894935</c:v>
                </c:pt>
                <c:pt idx="10">
                  <c:v>0.2683666540388434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</c:v>
                </c:pt>
                <c:pt idx="19">
                  <c:v>0.22965028447266134</c:v>
                </c:pt>
                <c:pt idx="20">
                  <c:v>0.0009126111681481142</c:v>
                </c:pt>
                <c:pt idx="21">
                  <c:v>0.13515493540318624</c:v>
                </c:pt>
                <c:pt idx="22">
                  <c:v>0.05253091101389917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0.0869166535732504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0.3565652457364823</c:v>
                </c:pt>
                <c:pt idx="30">
                  <c:v>0.014584102139131083</c:v>
                </c:pt>
                <c:pt idx="31">
                  <c:v>0.11136913678592175</c:v>
                </c:pt>
                <c:pt idx="32">
                  <c:v>0.06195234780710823</c:v>
                </c:pt>
                <c:pt idx="33">
                  <c:v>0.08786017909721067</c:v>
                </c:pt>
                <c:pt idx="34">
                  <c:v>0.17414394543664358</c:v>
                </c:pt>
                <c:pt idx="35">
                  <c:v>0.08538748787317907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0.04135166224457354</c:v>
                </c:pt>
                <c:pt idx="40">
                  <c:v>0.15026269286683247</c:v>
                </c:pt>
                <c:pt idx="41">
                  <c:v>0.2568135559597673</c:v>
                </c:pt>
                <c:pt idx="42">
                  <c:v>0.06818518834925524</c:v>
                </c:pt>
                <c:pt idx="43">
                  <c:v>0.004688313696476154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0.08455897507407961</c:v>
                </c:pt>
                <c:pt idx="48">
                  <c:v>0.07352181860037943</c:v>
                </c:pt>
                <c:pt idx="49">
                  <c:v>0.2065066027297804</c:v>
                </c:pt>
                <c:pt idx="50">
                  <c:v>0.04674876229137137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Data!$A$282:$A$334</c:f>
              <c:strCach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strCache>
            </c:strRef>
          </c:cat>
          <c:val>
            <c:numRef>
              <c:f>Data!$J$282:$J$334</c:f>
              <c:numCache>
                <c:ptCount val="53"/>
                <c:pt idx="0">
                  <c:v>0.0411427651827716</c:v>
                </c:pt>
                <c:pt idx="1">
                  <c:v>0.10125362708107466</c:v>
                </c:pt>
                <c:pt idx="2">
                  <c:v>0.1321052239662026</c:v>
                </c:pt>
                <c:pt idx="3">
                  <c:v>0.15922528832381166</c:v>
                </c:pt>
                <c:pt idx="4">
                  <c:v>0.027581273262154538</c:v>
                </c:pt>
                <c:pt idx="5">
                  <c:v>0.0897173420733326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0.01764860702049975</c:v>
                </c:pt>
                <c:pt idx="9">
                  <c:v>0.07958757733668187</c:v>
                </c:pt>
                <c:pt idx="10">
                  <c:v>0.1299226394624884</c:v>
                </c:pt>
                <c:pt idx="11">
                  <c:v>0.0937191466940479</c:v>
                </c:pt>
                <c:pt idx="12">
                  <c:v>0.11017045863610853</c:v>
                </c:pt>
                <c:pt idx="13">
                  <c:v>0.011446287472490546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0.0949234650492492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</c:v>
                </c:pt>
                <c:pt idx="21">
                  <c:v>0.15038116653724232</c:v>
                </c:pt>
                <c:pt idx="22">
                  <c:v>0.07426559728519488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0.06257314617804743</c:v>
                </c:pt>
                <c:pt idx="26">
                  <c:v>0.06809395672255936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-0.011568094810163632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0.06713008187750069</c:v>
                </c:pt>
                <c:pt idx="34">
                  <c:v>0.09977844656620816</c:v>
                </c:pt>
                <c:pt idx="35">
                  <c:v>0.0769386051041725</c:v>
                </c:pt>
                <c:pt idx="36">
                  <c:v>0.13176079399419494</c:v>
                </c:pt>
                <c:pt idx="37">
                  <c:v>0.1494423287278135</c:v>
                </c:pt>
                <c:pt idx="38">
                  <c:v>0.10068082968637926</c:v>
                </c:pt>
                <c:pt idx="39">
                  <c:v>0.0484391323997424</c:v>
                </c:pt>
                <c:pt idx="40">
                  <c:v>0.1279909754507096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0.07130075693813098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0.056319436326281114</c:v>
                </c:pt>
                <c:pt idx="47">
                  <c:v>0.08393169574037218</c:v>
                </c:pt>
                <c:pt idx="48">
                  <c:v>-0.0009608774282847676</c:v>
                </c:pt>
                <c:pt idx="49">
                  <c:v>0.11065146833306927</c:v>
                </c:pt>
                <c:pt idx="50">
                  <c:v>0.09442309299146001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Data!$A$282:$A$334</c:f>
              <c:strCach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strCache>
            </c:strRef>
          </c:cat>
          <c:val>
            <c:numRef>
              <c:f>Data!$O$282:$O$334</c:f>
              <c:numCache>
                <c:ptCount val="53"/>
                <c:pt idx="0">
                  <c:v>-0.015549760489896425</c:v>
                </c:pt>
                <c:pt idx="1">
                  <c:v>0.08658956339569235</c:v>
                </c:pt>
                <c:pt idx="2">
                  <c:v>0.03781967052440671</c:v>
                </c:pt>
                <c:pt idx="3">
                  <c:v>-0.024853338160232274</c:v>
                </c:pt>
                <c:pt idx="4">
                  <c:v>-0.05338842868505633</c:v>
                </c:pt>
                <c:pt idx="5">
                  <c:v>0.14280959139962923</c:v>
                </c:pt>
                <c:pt idx="6">
                  <c:v>0.03981141264803201</c:v>
                </c:pt>
                <c:pt idx="7">
                  <c:v>0.08135111997959488</c:v>
                </c:pt>
                <c:pt idx="8">
                  <c:v>0.0389222886163354</c:v>
                </c:pt>
                <c:pt idx="9">
                  <c:v>-0.12300772009465577</c:v>
                </c:pt>
                <c:pt idx="10">
                  <c:v>0.06946466116771788</c:v>
                </c:pt>
                <c:pt idx="11">
                  <c:v>-0.013508298858959211</c:v>
                </c:pt>
                <c:pt idx="12">
                  <c:v>-0.0509846462541359</c:v>
                </c:pt>
                <c:pt idx="13">
                  <c:v>-0.10089950205172626</c:v>
                </c:pt>
                <c:pt idx="14">
                  <c:v>-0.01076527924624604</c:v>
                </c:pt>
                <c:pt idx="15">
                  <c:v>0.05285899734020161</c:v>
                </c:pt>
                <c:pt idx="16">
                  <c:v>-0.0783891998509505</c:v>
                </c:pt>
                <c:pt idx="17">
                  <c:v>-0.10018303006419449</c:v>
                </c:pt>
                <c:pt idx="18">
                  <c:v>-0.030214040203104142</c:v>
                </c:pt>
                <c:pt idx="19">
                  <c:v>-0.009463673134639916</c:v>
                </c:pt>
                <c:pt idx="20">
                  <c:v>0.05104451994249626</c:v>
                </c:pt>
                <c:pt idx="21">
                  <c:v>0.15827810338283155</c:v>
                </c:pt>
                <c:pt idx="22">
                  <c:v>0.040385668744888026</c:v>
                </c:pt>
                <c:pt idx="23">
                  <c:v>0.09437205353701139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-0.016751991898168894</c:v>
                </c:pt>
                <c:pt idx="31">
                  <c:v>0.1629295739895893</c:v>
                </c:pt>
                <c:pt idx="32">
                  <c:v>-0.048801827140600884</c:v>
                </c:pt>
                <c:pt idx="33">
                  <c:v>0.01736217260954609</c:v>
                </c:pt>
                <c:pt idx="34">
                  <c:v>0.1545346906813725</c:v>
                </c:pt>
                <c:pt idx="35">
                  <c:v>0.002375870482776099</c:v>
                </c:pt>
                <c:pt idx="36">
                  <c:v>0.07471978952391622</c:v>
                </c:pt>
                <c:pt idx="37">
                  <c:v>0.08758092938243989</c:v>
                </c:pt>
                <c:pt idx="38">
                  <c:v>0.00783633010966378</c:v>
                </c:pt>
                <c:pt idx="39">
                  <c:v>0.02804037994641506</c:v>
                </c:pt>
                <c:pt idx="40">
                  <c:v>0.10808276039463705</c:v>
                </c:pt>
                <c:pt idx="41">
                  <c:v>0.062212092818582976</c:v>
                </c:pt>
                <c:pt idx="42">
                  <c:v>-0.08300079377026381</c:v>
                </c:pt>
                <c:pt idx="43">
                  <c:v>-0.0010548726285259935</c:v>
                </c:pt>
                <c:pt idx="44">
                  <c:v>0.14662989712728525</c:v>
                </c:pt>
                <c:pt idx="45">
                  <c:v>0.052345111371647546</c:v>
                </c:pt>
                <c:pt idx="46">
                  <c:v>-0.009985854931623517</c:v>
                </c:pt>
                <c:pt idx="47">
                  <c:v>0.08181911664377317</c:v>
                </c:pt>
                <c:pt idx="48">
                  <c:v>0.08902656888491167</c:v>
                </c:pt>
                <c:pt idx="49">
                  <c:v>0.06126046344535574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</c:ser>
        <c:marker val="1"/>
        <c:axId val="52942134"/>
        <c:axId val="6717159"/>
      </c:lineChart>
      <c:dateAx>
        <c:axId val="52942134"/>
        <c:scaling>
          <c:orientation val="minMax"/>
          <c:max val="3843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Week-ended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17159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6717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421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09775"/>
          <c:w val="0.496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MACHINE HANDLE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75"/>
          <c:w val="0.94225"/>
          <c:h val="0.773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Data!$I$334:$I$385</c:f>
              <c:numCache>
                <c:ptCount val="52"/>
                <c:pt idx="0">
                  <c:v>1225028560.25</c:v>
                </c:pt>
                <c:pt idx="1">
                  <c:v>1172136220.89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</c:v>
                </c:pt>
                <c:pt idx="5">
                  <c:v>1249111625.46</c:v>
                </c:pt>
                <c:pt idx="6">
                  <c:v>1116811732.06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1078996540.33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</c:v>
                </c:pt>
                <c:pt idx="21">
                  <c:v>1032553183.5799999</c:v>
                </c:pt>
                <c:pt idx="22">
                  <c:v>1162231906.68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</c:v>
                </c:pt>
                <c:pt idx="27">
                  <c:v>1203614935.33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</c:v>
                </c:pt>
                <c:pt idx="31">
                  <c:v>1170625563.35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</c:v>
                </c:pt>
                <c:pt idx="38">
                  <c:v>1237506455.32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</c:v>
                </c:pt>
                <c:pt idx="46">
                  <c:v>1108833929.46</c:v>
                </c:pt>
                <c:pt idx="47">
                  <c:v>1082637657.82</c:v>
                </c:pt>
                <c:pt idx="48">
                  <c:v>1134623807.7</c:v>
                </c:pt>
                <c:pt idx="49">
                  <c:v>1340913139.1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Data!$I$386:$I$437</c:f>
              <c:numCache>
                <c:ptCount val="52"/>
                <c:pt idx="0">
                  <c:v>1340587668.3400002</c:v>
                </c:pt>
                <c:pt idx="1">
                  <c:v>1300031475.42</c:v>
                </c:pt>
                <c:pt idx="2">
                  <c:v>1254868262.9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1229086146.57</c:v>
                </c:pt>
                <c:pt idx="18">
                  <c:v>1401341299.69</c:v>
                </c:pt>
                <c:pt idx="19">
                  <c:v>1364993256.4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</c:v>
                </c:pt>
                <c:pt idx="27">
                  <c:v>1435299766.41</c:v>
                </c:pt>
                <c:pt idx="28">
                  <c:v>1319124182.82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1445044024.56</c:v>
                </c:pt>
                <c:pt idx="45">
                  <c:v>1471717858.3</c:v>
                </c:pt>
                <c:pt idx="46">
                  <c:v>1385661897.19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1465335434.56</c:v>
                </c:pt>
                <c:pt idx="51">
                  <c:v>1390791196.4900002</c:v>
                </c:pt>
              </c:numCache>
            </c:numRef>
          </c:val>
          <c:smooth val="0"/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Data!$I$491:$I$542</c:f>
              <c:numCache>
                <c:ptCount val="52"/>
                <c:pt idx="0">
                  <c:v>1780931844.2500002</c:v>
                </c:pt>
                <c:pt idx="1">
                  <c:v>1723633273.44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1915672969.07</c:v>
                </c:pt>
                <c:pt idx="6">
                  <c:v>1504377397.44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1627228345.08</c:v>
                </c:pt>
                <c:pt idx="13">
                  <c:v>1788567714.92</c:v>
                </c:pt>
                <c:pt idx="14">
                  <c:v>1682954458.7700002</c:v>
                </c:pt>
                <c:pt idx="15">
                  <c:v>1543960534.41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1475648560.12</c:v>
                </c:pt>
                <c:pt idx="25">
                  <c:v>1382301873.88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1684900475.87</c:v>
                </c:pt>
                <c:pt idx="33">
                  <c:v>1546053374.86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</c:v>
                </c:pt>
                <c:pt idx="37">
                  <c:v>1766039103.1000001</c:v>
                </c:pt>
                <c:pt idx="38">
                  <c:v>1970876509.83</c:v>
                </c:pt>
                <c:pt idx="39">
                  <c:v>1744468437.86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1590093101.57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Data!$I$595:$I$646</c:f>
              <c:numCach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1478488857.1</c:v>
                </c:pt>
                <c:pt idx="4">
                  <c:v>1648689710.31</c:v>
                </c:pt>
                <c:pt idx="5">
                  <c:v>1891553930.31</c:v>
                </c:pt>
                <c:pt idx="6">
                  <c:v>1564291170.8700004</c:v>
                </c:pt>
                <c:pt idx="7">
                  <c:v>1461676322.42</c:v>
                </c:pt>
                <c:pt idx="8">
                  <c:v>1432012015.19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1500140257.31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1419379755.11</c:v>
                </c:pt>
                <c:pt idx="22">
                  <c:v>1700372387.4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1614018706.81</c:v>
                </c:pt>
                <c:pt idx="31">
                  <c:v>1865929896.9999998</c:v>
                </c:pt>
                <c:pt idx="32">
                  <c:v>1680028745.16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1849896152.12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1825532033.35</c:v>
                </c:pt>
                <c:pt idx="40">
                  <c:v>1936693207.89</c:v>
                </c:pt>
                <c:pt idx="41">
                  <c:v>1697545809.72</c:v>
                </c:pt>
                <c:pt idx="42">
                  <c:v>1614303450.88</c:v>
                </c:pt>
                <c:pt idx="43">
                  <c:v>1538883071.4</c:v>
                </c:pt>
                <c:pt idx="44">
                  <c:v>1879783013.3000002</c:v>
                </c:pt>
                <c:pt idx="45">
                  <c:v>1729520900.67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</c:v>
                </c:pt>
                <c:pt idx="50">
                  <c:v>1605088873.15</c:v>
                </c:pt>
                <c:pt idx="51">
                  <c:v>1625250875.3500001</c:v>
                </c:pt>
              </c:numCache>
            </c:numRef>
          </c:val>
          <c:smooth val="0"/>
        </c:ser>
        <c:ser>
          <c:idx val="11"/>
          <c:order val="4"/>
          <c:tx>
            <c:v>2013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666699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Data!$I$699:$I$751</c:f>
              <c:numCache>
                <c:ptCount val="53"/>
                <c:pt idx="0">
                  <c:v>1982426065.65</c:v>
                </c:pt>
                <c:pt idx="1">
                  <c:v>1988068233.9</c:v>
                </c:pt>
                <c:pt idx="2">
                  <c:v>1923312346.44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2130409307.56</c:v>
                </c:pt>
                <c:pt idx="15">
                  <c:v>2012617736.6299996</c:v>
                </c:pt>
                <c:pt idx="16">
                  <c:v>1884763140.06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1885034205.1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2190216984.81</c:v>
                </c:pt>
                <c:pt idx="37">
                  <c:v>1977031977.38</c:v>
                </c:pt>
                <c:pt idx="38">
                  <c:v>2174572562.8799996</c:v>
                </c:pt>
                <c:pt idx="39">
                  <c:v>2237856232.39</c:v>
                </c:pt>
                <c:pt idx="40">
                  <c:v>2085081988.0600004</c:v>
                </c:pt>
                <c:pt idx="41">
                  <c:v>2071205705.3300002</c:v>
                </c:pt>
                <c:pt idx="42">
                  <c:v>1739543030.6499996</c:v>
                </c:pt>
                <c:pt idx="43">
                  <c:v>1661472187.12</c:v>
                </c:pt>
                <c:pt idx="44">
                  <c:v>1839405130.4399998</c:v>
                </c:pt>
                <c:pt idx="45">
                  <c:v>1905026959.73</c:v>
                </c:pt>
                <c:pt idx="46">
                  <c:v>1813612451.8000002</c:v>
                </c:pt>
                <c:pt idx="47">
                  <c:v>1760490516.04</c:v>
                </c:pt>
                <c:pt idx="48">
                  <c:v>1829238925.7199998</c:v>
                </c:pt>
                <c:pt idx="49">
                  <c:v>2104213448.6499999</c:v>
                </c:pt>
                <c:pt idx="50">
                  <c:v>1865529851.67</c:v>
                </c:pt>
                <c:pt idx="51">
                  <c:v>1802988981</c:v>
                </c:pt>
                <c:pt idx="52">
                  <c:v>1953536156.7800002</c:v>
                </c:pt>
              </c:numCache>
            </c:numRef>
          </c:val>
          <c:smooth val="0"/>
        </c:ser>
        <c:ser>
          <c:idx val="1"/>
          <c:order val="5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Data!$I$543:$I$593</c:f>
              <c:numCach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1502164627.34</c:v>
                </c:pt>
                <c:pt idx="3">
                  <c:v>1435563061.354</c:v>
                </c:pt>
                <c:pt idx="4">
                  <c:v>1734938630.0500002</c:v>
                </c:pt>
                <c:pt idx="5">
                  <c:v>1844009513.83</c:v>
                </c:pt>
                <c:pt idx="6">
                  <c:v>1534350251.93</c:v>
                </c:pt>
                <c:pt idx="7">
                  <c:v>1427969828.12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1407038275.35</c:v>
                </c:pt>
                <c:pt idx="12">
                  <c:v>1505679311.1999998</c:v>
                </c:pt>
                <c:pt idx="13">
                  <c:v>1611415670.14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1272441821.11</c:v>
                </c:pt>
                <c:pt idx="17">
                  <c:v>1630277300.66</c:v>
                </c:pt>
                <c:pt idx="18">
                  <c:v>1730401083.3400002</c:v>
                </c:pt>
                <c:pt idx="19">
                  <c:v>1580302967.1</c:v>
                </c:pt>
                <c:pt idx="20">
                  <c:v>1507419333.18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1591469578.83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1785908170.32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1588255834.87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</c:ser>
        <c:ser>
          <c:idx val="3"/>
          <c:order val="6"/>
          <c:tx>
            <c:v>2012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99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Data!$I$647:$I$698</c:f>
              <c:numCache>
                <c:ptCount val="52"/>
                <c:pt idx="0">
                  <c:v>1841054348.99</c:v>
                </c:pt>
                <c:pt idx="1">
                  <c:v>1873597611.07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1697315229.1</c:v>
                </c:pt>
                <c:pt idx="7">
                  <c:v>1560198539.56</c:v>
                </c:pt>
                <c:pt idx="8">
                  <c:v>1561705878.44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1717732595.09</c:v>
                </c:pt>
                <c:pt idx="14">
                  <c:v>1815661203.48</c:v>
                </c:pt>
                <c:pt idx="15">
                  <c:v>1769291685.81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1777786158.81</c:v>
                </c:pt>
                <c:pt idx="24">
                  <c:v>1630331581.1799998</c:v>
                </c:pt>
                <c:pt idx="25">
                  <c:v>1556625910.65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1691443254.83</c:v>
                </c:pt>
                <c:pt idx="30">
                  <c:v>1541396079.94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</c:v>
                </c:pt>
                <c:pt idx="35">
                  <c:v>1932418341.9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1728719914.06</c:v>
                </c:pt>
                <c:pt idx="51">
                  <c:v>1704774670.5100002</c:v>
                </c:pt>
              </c:numCache>
            </c:numRef>
          </c:val>
          <c:smooth val="0"/>
        </c:ser>
        <c:ser>
          <c:idx val="0"/>
          <c:order val="7"/>
          <c:tx>
            <c:v>2014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030A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Data!$I$752:$I$803</c:f>
              <c:numCach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1723525083.32</c:v>
                </c:pt>
                <c:pt idx="4">
                  <c:v>1942631518.8300002</c:v>
                </c:pt>
                <c:pt idx="5">
                  <c:v>2157766666.6</c:v>
                </c:pt>
                <c:pt idx="6">
                  <c:v>1810414988.18</c:v>
                </c:pt>
                <c:pt idx="7">
                  <c:v>1702176903.67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2297012954.56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</c:v>
                </c:pt>
                <c:pt idx="36">
                  <c:v>2106438727.0699997</c:v>
                </c:pt>
                <c:pt idx="37">
                  <c:v>2202160348.13</c:v>
                </c:pt>
                <c:pt idx="38">
                  <c:v>2327012322.2400002</c:v>
                </c:pt>
                <c:pt idx="39">
                  <c:v>2134607379.69</c:v>
                </c:pt>
                <c:pt idx="40">
                  <c:v>2055450452.63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</c:ser>
        <c:marker val="1"/>
        <c:axId val="60454432"/>
        <c:axId val="7218977"/>
      </c:lineChart>
      <c:catAx>
        <c:axId val="60454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8977"/>
        <c:crosses val="autoZero"/>
        <c:auto val="0"/>
        <c:lblOffset val="100"/>
        <c:tickLblSkip val="2"/>
        <c:noMultiLvlLbl val="0"/>
      </c:catAx>
      <c:valAx>
        <c:axId val="7218977"/>
        <c:scaling>
          <c:orientation val="minMax"/>
          <c:min val="4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Rand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54432"/>
        <c:crossesAt val="1"/>
        <c:crossBetween val="between"/>
        <c:dispUnits/>
        <c:minorUnit val="400000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0425"/>
          <c:y val="0.061"/>
          <c:w val="0.59175"/>
          <c:h val="0.0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 DROP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201"/>
          <c:w val="0.9525"/>
          <c:h val="0.76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Data!$N$125:$N$177</c:f>
              <c:numCach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Data!$N$282:$N$333</c:f>
              <c:numCach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Data!$N$438:$N$490</c:f>
              <c:numCach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</c:v>
                </c:pt>
                <c:pt idx="14">
                  <c:v>110673443</c:v>
                </c:pt>
                <c:pt idx="15">
                  <c:v>108224410.51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109966400.07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101388565.49</c:v>
                </c:pt>
                <c:pt idx="23">
                  <c:v>98369424.56</c:v>
                </c:pt>
                <c:pt idx="24">
                  <c:v>97020335.78</c:v>
                </c:pt>
                <c:pt idx="25">
                  <c:v>83542117.58</c:v>
                </c:pt>
                <c:pt idx="26">
                  <c:v>86764225.38</c:v>
                </c:pt>
                <c:pt idx="27">
                  <c:v>99496255.81</c:v>
                </c:pt>
                <c:pt idx="28">
                  <c:v>97768815.42</c:v>
                </c:pt>
                <c:pt idx="29">
                  <c:v>91233831.96000001</c:v>
                </c:pt>
                <c:pt idx="30">
                  <c:v>93369548.22</c:v>
                </c:pt>
                <c:pt idx="31">
                  <c:v>111769419.6</c:v>
                </c:pt>
                <c:pt idx="32">
                  <c:v>109130633.55</c:v>
                </c:pt>
                <c:pt idx="33">
                  <c:v>106401281.26</c:v>
                </c:pt>
                <c:pt idx="34">
                  <c:v>96204887.06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</c:v>
                </c:pt>
                <c:pt idx="42">
                  <c:v>104863803.57</c:v>
                </c:pt>
                <c:pt idx="43">
                  <c:v>98487660.35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Data!$N$491:$N$542</c:f>
              <c:numCache>
                <c:ptCount val="52"/>
                <c:pt idx="0">
                  <c:v>120775613.6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</c:v>
                </c:pt>
                <c:pt idx="7">
                  <c:v>115082346.06</c:v>
                </c:pt>
                <c:pt idx="8">
                  <c:v>115630743.9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</c:v>
                </c:pt>
                <c:pt idx="14">
                  <c:v>110531498.12</c:v>
                </c:pt>
                <c:pt idx="15">
                  <c:v>106268797.85</c:v>
                </c:pt>
                <c:pt idx="16">
                  <c:v>114553038.99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106874866.85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98729924.13</c:v>
                </c:pt>
                <c:pt idx="24">
                  <c:v>104480325.34</c:v>
                </c:pt>
                <c:pt idx="25">
                  <c:v>100050908.99</c:v>
                </c:pt>
                <c:pt idx="26">
                  <c:v>115987627.99</c:v>
                </c:pt>
                <c:pt idx="27">
                  <c:v>115059513.26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89855263.44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Data!$N$647:$N$698</c:f>
              <c:numCache>
                <c:ptCount val="52"/>
                <c:pt idx="0">
                  <c:v>101676905.59</c:v>
                </c:pt>
                <c:pt idx="1">
                  <c:v>88445442.65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136955855.82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</c:v>
                </c:pt>
                <c:pt idx="37">
                  <c:v>144537773.01</c:v>
                </c:pt>
                <c:pt idx="38">
                  <c:v>166956208.48000002</c:v>
                </c:pt>
                <c:pt idx="39">
                  <c:v>184686609.43</c:v>
                </c:pt>
                <c:pt idx="40">
                  <c:v>131977127.26</c:v>
                </c:pt>
                <c:pt idx="41">
                  <c:v>127642576.37</c:v>
                </c:pt>
                <c:pt idx="42">
                  <c:v>97099239.2</c:v>
                </c:pt>
                <c:pt idx="43">
                  <c:v>116583715.18</c:v>
                </c:pt>
                <c:pt idx="44">
                  <c:v>126341865.93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</c:ser>
        <c:ser>
          <c:idx val="11"/>
          <c:order val="5"/>
          <c:tx>
            <c:v>2013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Data!$N$700:$N$751</c:f>
              <c:numCache>
                <c:ptCount val="52"/>
                <c:pt idx="0">
                  <c:v>130455693.68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133534762.24</c:v>
                </c:pt>
                <c:pt idx="11">
                  <c:v>132444917.85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</c:v>
                </c:pt>
                <c:pt idx="30">
                  <c:v>154391391.51999998</c:v>
                </c:pt>
                <c:pt idx="31">
                  <c:v>150211363.82</c:v>
                </c:pt>
                <c:pt idx="32">
                  <c:v>125913368.82</c:v>
                </c:pt>
                <c:pt idx="33">
                  <c:v>125998322.71</c:v>
                </c:pt>
                <c:pt idx="34">
                  <c:v>133509064.24</c:v>
                </c:pt>
                <c:pt idx="35">
                  <c:v>156065076.59</c:v>
                </c:pt>
                <c:pt idx="36">
                  <c:v>160242938.24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134746033.14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198625658.82</c:v>
                </c:pt>
                <c:pt idx="46">
                  <c:v>138317327.01</c:v>
                </c:pt>
                <c:pt idx="47">
                  <c:v>126732269.26</c:v>
                </c:pt>
                <c:pt idx="48">
                  <c:v>142734167.89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</c:ser>
        <c:ser>
          <c:idx val="1"/>
          <c:order val="6"/>
          <c:tx>
            <c:v>2014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Data!$N$752:$N$803</c:f>
              <c:numCache>
                <c:ptCount val="52"/>
                <c:pt idx="0">
                  <c:v>204300446.34</c:v>
                </c:pt>
                <c:pt idx="1">
                  <c:v>174732052.01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134849153.6</c:v>
                </c:pt>
                <c:pt idx="8">
                  <c:v>146132231.3</c:v>
                </c:pt>
                <c:pt idx="9">
                  <c:v>152400510.39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154552604.95</c:v>
                </c:pt>
                <c:pt idx="14">
                  <c:v>153584238.17000002</c:v>
                </c:pt>
                <c:pt idx="15">
                  <c:v>133440681.85</c:v>
                </c:pt>
                <c:pt idx="16">
                  <c:v>115283419.32</c:v>
                </c:pt>
                <c:pt idx="17">
                  <c:v>136424991.05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153396865.39</c:v>
                </c:pt>
                <c:pt idx="24">
                  <c:v>135986736.04</c:v>
                </c:pt>
                <c:pt idx="25">
                  <c:v>133322009.52</c:v>
                </c:pt>
                <c:pt idx="26">
                  <c:v>152691950.14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</c:v>
                </c:pt>
                <c:pt idx="31">
                  <c:v>149878729.45</c:v>
                </c:pt>
                <c:pt idx="32">
                  <c:v>142702863.54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</c:v>
                </c:pt>
                <c:pt idx="37">
                  <c:v>161579315.74</c:v>
                </c:pt>
                <c:pt idx="38">
                  <c:v>166545695.18</c:v>
                </c:pt>
                <c:pt idx="39">
                  <c:v>156437507.14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</c:v>
                </c:pt>
                <c:pt idx="49">
                  <c:v>167840359.51999998</c:v>
                </c:pt>
                <c:pt idx="50">
                  <c:v>161763758.24</c:v>
                </c:pt>
                <c:pt idx="51">
                  <c:v>154891946.96</c:v>
                </c:pt>
              </c:numCache>
            </c:numRef>
          </c:val>
          <c:smooth val="0"/>
        </c:ser>
        <c:marker val="1"/>
        <c:axId val="64970794"/>
        <c:axId val="47866235"/>
      </c:lineChart>
      <c:catAx>
        <c:axId val="64970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66235"/>
        <c:crosses val="autoZero"/>
        <c:auto val="0"/>
        <c:lblOffset val="100"/>
        <c:tickLblSkip val="2"/>
        <c:noMultiLvlLbl val="0"/>
      </c:catAx>
      <c:valAx>
        <c:axId val="47866235"/>
        <c:scaling>
          <c:orientation val="minMax"/>
          <c:min val="5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Rand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70794"/>
        <c:crossesAt val="1"/>
        <c:crossBetween val="between"/>
        <c:dispUnits/>
        <c:majorUnit val="50000000"/>
        <c:minorUnit val="5000000"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0"/>
        <c:delete val="1"/>
      </c:legendEntry>
      <c:legendEntry>
        <c:idx val="6"/>
        <c:txPr>
          <a:bodyPr vert="horz" rot="0"/>
          <a:lstStyle/>
          <a:p>
            <a:pPr>
              <a:defRPr lang="en-US" cap="none" sz="78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284"/>
          <c:y val="0.061"/>
          <c:w val="0.4305"/>
          <c:h val="0.0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ute%20Operato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arketshare%20200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Gambltax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Route%20Operat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1">
        <row r="10">
          <cell r="HK10">
            <v>161131370.4</v>
          </cell>
          <cell r="HL10">
            <v>139675972.93</v>
          </cell>
          <cell r="HM10">
            <v>126785302.31</v>
          </cell>
          <cell r="HN10">
            <v>131229779.22</v>
          </cell>
          <cell r="HO10">
            <v>167366225.01</v>
          </cell>
          <cell r="HP10">
            <v>153420990.98000002</v>
          </cell>
          <cell r="HQ10">
            <v>139823117.25</v>
          </cell>
          <cell r="HR10">
            <v>129108199.44</v>
          </cell>
          <cell r="HS10">
            <v>157568964.88</v>
          </cell>
          <cell r="HT10">
            <v>168331019.14000002</v>
          </cell>
          <cell r="HU10">
            <v>138339177.11</v>
          </cell>
          <cell r="HV10">
            <v>131412120.01</v>
          </cell>
          <cell r="HW10">
            <v>143263274.94</v>
          </cell>
          <cell r="HX10">
            <v>169309880.67000002</v>
          </cell>
          <cell r="HY10">
            <v>155148751.15</v>
          </cell>
          <cell r="HZ10">
            <v>135878682.6</v>
          </cell>
          <cell r="IA10">
            <v>133969017.58000001</v>
          </cell>
          <cell r="IB10">
            <v>159752145.42</v>
          </cell>
          <cell r="IC10">
            <v>164635688.64</v>
          </cell>
          <cell r="ID10">
            <v>137268315.93</v>
          </cell>
          <cell r="IE10">
            <v>137865060.91</v>
          </cell>
          <cell r="IF10">
            <v>155105003.23</v>
          </cell>
          <cell r="IG10">
            <v>171378149.70999998</v>
          </cell>
          <cell r="IH10">
            <v>145530703.71</v>
          </cell>
          <cell r="II10">
            <v>134496166.73000002</v>
          </cell>
          <cell r="IJ10">
            <v>145276717.18</v>
          </cell>
          <cell r="IK10">
            <v>176496360.6</v>
          </cell>
          <cell r="IL10">
            <v>158228932.60999998</v>
          </cell>
          <cell r="IM10">
            <v>154955577.12</v>
          </cell>
          <cell r="IN10">
            <v>182281247.12999997</v>
          </cell>
          <cell r="IO10">
            <v>135276089.16</v>
          </cell>
          <cell r="IP10">
            <v>123647624.77999999</v>
          </cell>
          <cell r="IQ10">
            <v>133776381.53999999</v>
          </cell>
          <cell r="IR10">
            <v>132168686.17</v>
          </cell>
          <cell r="IS10">
            <v>149003887.73</v>
          </cell>
          <cell r="IT10">
            <v>176476634.60000002</v>
          </cell>
          <cell r="IU10">
            <v>154453764.35000002</v>
          </cell>
        </row>
        <row r="18">
          <cell r="HK18">
            <v>1840490.8499999999</v>
          </cell>
          <cell r="HL18">
            <v>1640464.8699999999</v>
          </cell>
          <cell r="HM18">
            <v>1469310.48</v>
          </cell>
          <cell r="HN18">
            <v>1468477.54</v>
          </cell>
          <cell r="HO18">
            <v>1922143.61</v>
          </cell>
          <cell r="HP18">
            <v>1692060.3199999998</v>
          </cell>
          <cell r="HQ18">
            <v>1570917.6400000001</v>
          </cell>
          <cell r="HR18">
            <v>1443841.04</v>
          </cell>
          <cell r="HS18">
            <v>1792311.41</v>
          </cell>
          <cell r="HT18">
            <v>1887126.7800000003</v>
          </cell>
          <cell r="HU18">
            <v>1535082.53</v>
          </cell>
          <cell r="HV18">
            <v>1492458.3900000001</v>
          </cell>
          <cell r="HW18">
            <v>1577528.8499999999</v>
          </cell>
          <cell r="HX18">
            <v>1893382.3</v>
          </cell>
          <cell r="HY18">
            <v>1759241.4900000002</v>
          </cell>
          <cell r="HZ18">
            <v>1504834.12</v>
          </cell>
          <cell r="IA18">
            <v>1506925.3</v>
          </cell>
          <cell r="IB18">
            <v>1838078.3299999998</v>
          </cell>
          <cell r="IC18">
            <v>1818846.67</v>
          </cell>
          <cell r="ID18">
            <v>1501866.24</v>
          </cell>
          <cell r="IE18">
            <v>1555486.0899999999</v>
          </cell>
          <cell r="IF18">
            <v>1727039.36</v>
          </cell>
          <cell r="IG18">
            <v>1958944.0899999999</v>
          </cell>
          <cell r="IH18">
            <v>1635354.1</v>
          </cell>
          <cell r="II18">
            <v>1514819.3399999999</v>
          </cell>
          <cell r="IJ18">
            <v>1614814.6</v>
          </cell>
          <cell r="IK18">
            <v>2043218.23</v>
          </cell>
          <cell r="IL18">
            <v>1785862.44</v>
          </cell>
          <cell r="IM18">
            <v>1700661.25</v>
          </cell>
          <cell r="IN18">
            <v>1993526.2700000003</v>
          </cell>
          <cell r="IO18">
            <v>1468402.39</v>
          </cell>
          <cell r="IP18">
            <v>1372555.89</v>
          </cell>
          <cell r="IQ18">
            <v>1556129.5</v>
          </cell>
          <cell r="IR18">
            <v>1476804.8599999999</v>
          </cell>
          <cell r="IS18">
            <v>1656122.3399999999</v>
          </cell>
          <cell r="IT18">
            <v>1965891.27</v>
          </cell>
          <cell r="IU18">
            <v>1683340.88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3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</v>
          </cell>
          <cell r="IL15">
            <v>1964960096.1299999</v>
          </cell>
          <cell r="IM15">
            <v>1745657396.27</v>
          </cell>
          <cell r="IN15">
            <v>1725028239.5</v>
          </cell>
          <cell r="IO15">
            <v>2078790180.7600002</v>
          </cell>
          <cell r="IP15">
            <v>1986560454.65</v>
          </cell>
          <cell r="IQ15">
            <v>1963047629.1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</v>
          </cell>
          <cell r="IE69">
            <v>8819453.043000001</v>
          </cell>
          <cell r="IF69">
            <v>8743447.2231</v>
          </cell>
          <cell r="IG69">
            <v>10262256.2712</v>
          </cell>
          <cell r="IH69">
            <v>8782057.0827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8799548.472</v>
          </cell>
          <cell r="IM69">
            <v>8141378.7807</v>
          </cell>
          <cell r="IN69">
            <v>7850035.542599998</v>
          </cell>
          <cell r="IO69">
            <v>9732097.4409</v>
          </cell>
          <cell r="IP69">
            <v>9430268.5584</v>
          </cell>
          <cell r="IQ69">
            <v>9005957.1405</v>
          </cell>
          <cell r="IR69">
            <v>8188638.6231</v>
          </cell>
          <cell r="IS69">
            <v>8824765.2525</v>
          </cell>
          <cell r="IT69">
            <v>10260087.1056</v>
          </cell>
          <cell r="IU69">
            <v>9043619.632199999</v>
          </cell>
          <cell r="IV69">
            <v>8660920.906799998</v>
          </cell>
        </row>
        <row r="79">
          <cell r="ID79">
            <v>2628408.735</v>
          </cell>
          <cell r="IE79">
            <v>5437619.325</v>
          </cell>
          <cell r="IF79">
            <v>3723069.5549999997</v>
          </cell>
          <cell r="IG79">
            <v>3598900.155</v>
          </cell>
          <cell r="IH79">
            <v>2672136.225</v>
          </cell>
          <cell r="II79">
            <v>4633089.345</v>
          </cell>
          <cell r="IJ79">
            <v>4812138.944999999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1614474.045</v>
          </cell>
          <cell r="IT79">
            <v>3914964.315</v>
          </cell>
          <cell r="IU79">
            <v>3949507.53</v>
          </cell>
          <cell r="IV79">
            <v>3559078.8899999997</v>
          </cell>
        </row>
      </sheetData>
      <sheetData sheetId="4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2391370364.6</v>
          </cell>
          <cell r="AN15">
            <v>2082669259.14</v>
          </cell>
          <cell r="AO15">
            <v>2168841373.82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1807232302.58</v>
          </cell>
          <cell r="BA15">
            <v>2216751557.6800003</v>
          </cell>
          <cell r="BB15">
            <v>2158640476.58</v>
          </cell>
          <cell r="BC15">
            <v>1993157601.7700005</v>
          </cell>
          <cell r="BD15">
            <v>1866213712.27</v>
          </cell>
          <cell r="BE15">
            <v>2102698353.83</v>
          </cell>
          <cell r="BF15">
            <v>2240156630.13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2154412907.1</v>
          </cell>
          <cell r="BK15">
            <v>1974857226.28</v>
          </cell>
          <cell r="BL15">
            <v>1872380767.37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2238590873.31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</v>
          </cell>
          <cell r="CG15">
            <v>2053292932.57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1737576639.37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2149442153.66</v>
          </cell>
          <cell r="CY15">
            <v>1954731603.98</v>
          </cell>
          <cell r="CZ15">
            <v>1937613053.0999997</v>
          </cell>
          <cell r="DA15">
            <v>2372738531.59</v>
          </cell>
          <cell r="DB15">
            <v>2234773784.71</v>
          </cell>
          <cell r="DC15">
            <v>2066552810.87</v>
          </cell>
          <cell r="DD15">
            <v>1925106882.15</v>
          </cell>
          <cell r="DE15">
            <v>1950137761.4700003</v>
          </cell>
          <cell r="DF15">
            <v>2487514810.74</v>
          </cell>
          <cell r="DG15">
            <v>2143363335.62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</v>
          </cell>
          <cell r="DR15">
            <v>1920630604.15</v>
          </cell>
          <cell r="DS15">
            <v>2319605735.69</v>
          </cell>
          <cell r="DT15">
            <v>2089806113.87</v>
          </cell>
          <cell r="DU15">
            <v>2045234136.06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1822232166.33</v>
          </cell>
          <cell r="EI15">
            <v>1903897660.4299998</v>
          </cell>
          <cell r="EJ15">
            <v>2150871356.55</v>
          </cell>
          <cell r="EK15">
            <v>2241726075.35</v>
          </cell>
          <cell r="EL15">
            <v>2095460560.62</v>
          </cell>
          <cell r="EM15">
            <v>2357423664.45</v>
          </cell>
          <cell r="EN15">
            <v>2118110838.05</v>
          </cell>
          <cell r="EO15">
            <v>2267332067.64</v>
          </cell>
          <cell r="EP15">
            <v>2132855792.7900002</v>
          </cell>
          <cell r="EQ15">
            <v>1894167826.06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2249752250.85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</v>
          </cell>
          <cell r="FG15">
            <v>2120333067.1000001</v>
          </cell>
          <cell r="FH15">
            <v>1937227035.15</v>
          </cell>
          <cell r="FI15">
            <v>1868781473.49</v>
          </cell>
          <cell r="FJ15">
            <v>2063921849.82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2365202850.2</v>
          </cell>
          <cell r="FP15">
            <v>2199358799.67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</v>
          </cell>
          <cell r="FU15">
            <v>2152118260.3100004</v>
          </cell>
          <cell r="FV15">
            <v>1946443954.5200002</v>
          </cell>
          <cell r="FW15">
            <v>2159017384.6</v>
          </cell>
          <cell r="FX15">
            <v>2250384605.75</v>
          </cell>
          <cell r="FY15">
            <v>2020034669.28</v>
          </cell>
          <cell r="FZ15">
            <v>1947528086.9</v>
          </cell>
          <cell r="GA15">
            <v>2152980449.17</v>
          </cell>
          <cell r="GB15">
            <v>2370239186.79</v>
          </cell>
          <cell r="GC15">
            <v>2136401737.88</v>
          </cell>
          <cell r="GD15">
            <v>2029719592.77</v>
          </cell>
          <cell r="GE15">
            <v>1954356131.81</v>
          </cell>
          <cell r="GF15">
            <v>2257308804.0599995</v>
          </cell>
          <cell r="GG15">
            <v>2326458535.66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2408328544.91</v>
          </cell>
          <cell r="GN15">
            <v>2469699667.97</v>
          </cell>
          <cell r="GO15">
            <v>2377038176.93</v>
          </cell>
          <cell r="GP15">
            <v>2199638492.28</v>
          </cell>
          <cell r="GQ15">
            <v>1975295233.7799997</v>
          </cell>
          <cell r="GR15">
            <v>1812520319.8100002</v>
          </cell>
          <cell r="GS15">
            <v>2155485281.78</v>
          </cell>
          <cell r="GT15">
            <v>2131182717.6599998</v>
          </cell>
          <cell r="GU15">
            <v>2043644573.81</v>
          </cell>
          <cell r="GV15">
            <v>2018606313.7200003</v>
          </cell>
          <cell r="GW15">
            <v>2173616632.44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2401634853.7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168895703.57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</v>
          </cell>
          <cell r="AJ69">
            <v>10587033.701100001</v>
          </cell>
          <cell r="AK69">
            <v>9982754.031599998</v>
          </cell>
          <cell r="AL69">
            <v>10242120.4011</v>
          </cell>
          <cell r="AM69">
            <v>11817679.6386</v>
          </cell>
          <cell r="AN69">
            <v>10390060.2042</v>
          </cell>
          <cell r="AO69">
            <v>10533476.9565</v>
          </cell>
          <cell r="AP69">
            <v>8348742.617399998</v>
          </cell>
          <cell r="AQ69">
            <v>8063075.5929</v>
          </cell>
          <cell r="AR69">
            <v>8181224.214300001</v>
          </cell>
          <cell r="AS69">
            <v>10485018.306</v>
          </cell>
          <cell r="AT69">
            <v>8970181.0551</v>
          </cell>
          <cell r="AU69">
            <v>8773251.4791</v>
          </cell>
          <cell r="AV69">
            <v>7938383.7618</v>
          </cell>
          <cell r="AW69">
            <v>9400690.232099999</v>
          </cell>
          <cell r="AX69">
            <v>9138104.829</v>
          </cell>
          <cell r="AY69">
            <v>8426759.854499998</v>
          </cell>
          <cell r="AZ69">
            <v>8164921.1076</v>
          </cell>
          <cell r="BA69">
            <v>10892937.852</v>
          </cell>
          <cell r="BB69">
            <v>10719533.3922</v>
          </cell>
          <cell r="BC69">
            <v>8839487.6271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</v>
          </cell>
          <cell r="BH69">
            <v>7984709.267400001</v>
          </cell>
          <cell r="BI69">
            <v>8426003.5395</v>
          </cell>
          <cell r="BJ69">
            <v>10299376.653299998</v>
          </cell>
          <cell r="BK69">
            <v>8614609.353899999</v>
          </cell>
          <cell r="BL69">
            <v>8036070.897599999</v>
          </cell>
          <cell r="BM69">
            <v>8807149.873799998</v>
          </cell>
          <cell r="BN69">
            <v>9721300.073399998</v>
          </cell>
          <cell r="BO69">
            <v>9253408.293</v>
          </cell>
          <cell r="BP69">
            <v>8820416.599200001</v>
          </cell>
          <cell r="BQ69">
            <v>8061758.517600001</v>
          </cell>
          <cell r="BR69">
            <v>9519148.882800002</v>
          </cell>
          <cell r="BS69">
            <v>9830911.291199999</v>
          </cell>
          <cell r="BT69">
            <v>8987759.856900001</v>
          </cell>
          <cell r="BU69">
            <v>8471907.8982</v>
          </cell>
          <cell r="BV69">
            <v>8125433.288100001</v>
          </cell>
          <cell r="BW69">
            <v>9265325.0832</v>
          </cell>
          <cell r="BX69">
            <v>9651898.4175</v>
          </cell>
          <cell r="BY69">
            <v>7847651.161799999</v>
          </cell>
          <cell r="BZ69">
            <v>8210320.059600001</v>
          </cell>
          <cell r="CA69">
            <v>10171418.120099999</v>
          </cell>
          <cell r="CB69">
            <v>10118362.2543</v>
          </cell>
          <cell r="CC69">
            <v>9042566.6079</v>
          </cell>
          <cell r="CD69">
            <v>8653604.1417</v>
          </cell>
          <cell r="CE69">
            <v>9097703.378999999</v>
          </cell>
          <cell r="CF69">
            <v>9927397.552500002</v>
          </cell>
          <cell r="CG69">
            <v>9166754.5416</v>
          </cell>
          <cell r="CH69">
            <v>9135267.940799998</v>
          </cell>
          <cell r="CI69">
            <v>8592200.4771</v>
          </cell>
          <cell r="CJ69">
            <v>10980696.8115</v>
          </cell>
          <cell r="CK69">
            <v>10683138.752999999</v>
          </cell>
          <cell r="CL69">
            <v>9260208.9684</v>
          </cell>
          <cell r="CM69">
            <v>12337484.338799998</v>
          </cell>
          <cell r="CN69">
            <v>10690106.8788</v>
          </cell>
          <cell r="CO69">
            <v>10943965.421099998</v>
          </cell>
          <cell r="CP69">
            <v>9663444.298799999</v>
          </cell>
          <cell r="CQ69">
            <v>7366140.828</v>
          </cell>
          <cell r="CR69">
            <v>7921299.4371</v>
          </cell>
          <cell r="CS69">
            <v>9408218.166</v>
          </cell>
          <cell r="CT69">
            <v>9126893.1168</v>
          </cell>
          <cell r="CU69">
            <v>8871958.8369</v>
          </cell>
          <cell r="CV69">
            <v>7280918.279099999</v>
          </cell>
          <cell r="CW69">
            <v>9886013.1612</v>
          </cell>
          <cell r="CX69">
            <v>9952807.5918</v>
          </cell>
          <cell r="CY69">
            <v>8709759.9324</v>
          </cell>
          <cell r="CZ69">
            <v>8883986.719500002</v>
          </cell>
          <cell r="DA69">
            <v>11406239.066699998</v>
          </cell>
          <cell r="DB69">
            <v>10518794.9406</v>
          </cell>
          <cell r="DC69">
            <v>8715741.296400001</v>
          </cell>
          <cell r="DD69">
            <v>8426641.929299999</v>
          </cell>
          <cell r="DE69">
            <v>8285934.797999999</v>
          </cell>
          <cell r="DF69">
            <v>11638472.441399999</v>
          </cell>
          <cell r="DG69">
            <v>9737544.6036</v>
          </cell>
          <cell r="DH69">
            <v>9133841.5029</v>
          </cell>
          <cell r="DI69">
            <v>8477772.7437</v>
          </cell>
          <cell r="DJ69">
            <v>9168726.019499999</v>
          </cell>
          <cell r="DK69">
            <v>9527901.453899998</v>
          </cell>
          <cell r="DL69">
            <v>8240850.301499999</v>
          </cell>
          <cell r="DM69">
            <v>8447008.275</v>
          </cell>
          <cell r="DN69">
            <v>9054920.986200001</v>
          </cell>
          <cell r="DO69">
            <v>9733323.554100001</v>
          </cell>
          <cell r="DP69">
            <v>8368389.848699999</v>
          </cell>
          <cell r="DQ69">
            <v>8721117.957600001</v>
          </cell>
          <cell r="DR69">
            <v>8747787.6819</v>
          </cell>
          <cell r="DS69">
            <v>10839114.567900002</v>
          </cell>
          <cell r="DT69">
            <v>9319581.0027</v>
          </cell>
          <cell r="DU69">
            <v>9332032.751099998</v>
          </cell>
          <cell r="DV69">
            <v>7739375.6484</v>
          </cell>
          <cell r="DW69">
            <v>8787080.7</v>
          </cell>
          <cell r="DX69">
            <v>9376959.3498</v>
          </cell>
          <cell r="DY69">
            <v>7518838.0113</v>
          </cell>
          <cell r="DZ69">
            <v>7860198.4623</v>
          </cell>
          <cell r="EA69">
            <v>8668010.384100001</v>
          </cell>
          <cell r="EB69">
            <v>10255302.380699998</v>
          </cell>
          <cell r="EC69">
            <v>8463985.741799997</v>
          </cell>
          <cell r="ED69">
            <v>8151447.684599998</v>
          </cell>
          <cell r="EE69">
            <v>8803406.4579</v>
          </cell>
          <cell r="EF69">
            <v>9524410.9155</v>
          </cell>
          <cell r="EG69">
            <v>9445319.369099999</v>
          </cell>
          <cell r="EH69">
            <v>7704989.5716</v>
          </cell>
          <cell r="EI69">
            <v>7888404.0789</v>
          </cell>
          <cell r="EJ69">
            <v>10154763.9306</v>
          </cell>
          <cell r="EK69">
            <v>9752754.3291</v>
          </cell>
          <cell r="EL69">
            <v>8770884.2145</v>
          </cell>
          <cell r="EM69">
            <v>9882688.0437</v>
          </cell>
          <cell r="EN69">
            <v>9925669.777500002</v>
          </cell>
          <cell r="EO69">
            <v>11040020.4267</v>
          </cell>
          <cell r="EP69">
            <v>9707869.811700001</v>
          </cell>
          <cell r="EQ69">
            <v>7380461.0034</v>
          </cell>
          <cell r="ER69">
            <v>7879917.4281</v>
          </cell>
          <cell r="ES69">
            <v>9505963.859399999</v>
          </cell>
          <cell r="ET69">
            <v>8980067.542499999</v>
          </cell>
          <cell r="EU69">
            <v>8359847.202599999</v>
          </cell>
          <cell r="EV69">
            <v>8667170.1342</v>
          </cell>
          <cell r="EW69">
            <v>9094183.766100002</v>
          </cell>
          <cell r="EX69">
            <v>9723995.128800001</v>
          </cell>
          <cell r="EY69">
            <v>8861228.214300001</v>
          </cell>
          <cell r="EZ69">
            <v>8080801.2846</v>
          </cell>
          <cell r="FA69">
            <v>9774487.327499999</v>
          </cell>
          <cell r="FB69">
            <v>9981823.7898</v>
          </cell>
          <cell r="FC69">
            <v>9615869.4051</v>
          </cell>
          <cell r="FD69">
            <v>9787240.779299999</v>
          </cell>
          <cell r="FE69">
            <v>8288257.810499999</v>
          </cell>
          <cell r="FF69">
            <v>12525385.2183</v>
          </cell>
          <cell r="FG69">
            <v>9205445.558699999</v>
          </cell>
          <cell r="FH69">
            <v>8502482.6694</v>
          </cell>
          <cell r="FI69">
            <v>8183492.151299999</v>
          </cell>
          <cell r="FJ69">
            <v>9813620.186999999</v>
          </cell>
          <cell r="FK69">
            <v>9575851.5117</v>
          </cell>
          <cell r="FL69">
            <v>8965131.323399998</v>
          </cell>
          <cell r="FM69">
            <v>7606095.345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9226054.7676</v>
          </cell>
          <cell r="FR69">
            <v>8910977.8239</v>
          </cell>
          <cell r="FS69">
            <v>10567302.177599998</v>
          </cell>
          <cell r="FT69">
            <v>9770180.3685</v>
          </cell>
          <cell r="FU69">
            <v>9079706.393099999</v>
          </cell>
          <cell r="FV69">
            <v>8520284.6469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</v>
          </cell>
          <cell r="GA69">
            <v>9451982.849399999</v>
          </cell>
          <cell r="GB69">
            <v>10807157.436299998</v>
          </cell>
          <cell r="GC69">
            <v>9350683.4799</v>
          </cell>
          <cell r="GD69">
            <v>8968460.489100002</v>
          </cell>
          <cell r="GE69">
            <v>8310757.7771999985</v>
          </cell>
          <cell r="GF69">
            <v>10540491.9381</v>
          </cell>
          <cell r="GG69">
            <v>10200311.060399998</v>
          </cell>
          <cell r="GH69">
            <v>8740907.0379</v>
          </cell>
          <cell r="GI69">
            <v>8636976.0945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10504072.1376</v>
          </cell>
          <cell r="GN69">
            <v>11070288.4923</v>
          </cell>
          <cell r="GO69">
            <v>11060603.5194</v>
          </cell>
          <cell r="GP69">
            <v>10228493.897999998</v>
          </cell>
          <cell r="GQ69">
            <v>8571658.9005</v>
          </cell>
          <cell r="GR69">
            <v>8114145.6852</v>
          </cell>
          <cell r="GS69">
            <v>9678390.5718</v>
          </cell>
          <cell r="GT69">
            <v>9658300.536</v>
          </cell>
          <cell r="GU69">
            <v>8742428.7885</v>
          </cell>
          <cell r="GV69">
            <v>8906684.3856</v>
          </cell>
          <cell r="GW69">
            <v>9481476.7521</v>
          </cell>
          <cell r="GX69">
            <v>10632344.960699998</v>
          </cell>
          <cell r="GY69">
            <v>9508078.9818</v>
          </cell>
          <cell r="GZ69">
            <v>9505346.162399998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3227251.815</v>
          </cell>
          <cell r="AO79">
            <v>3238897.5</v>
          </cell>
          <cell r="AP79">
            <v>4074800.985</v>
          </cell>
          <cell r="AQ79">
            <v>3343552.065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</v>
          </cell>
          <cell r="AW79">
            <v>2804836.5</v>
          </cell>
          <cell r="AX79">
            <v>2407016.475</v>
          </cell>
          <cell r="AY79">
            <v>2291206.005</v>
          </cell>
          <cell r="AZ79">
            <v>3534041.205</v>
          </cell>
          <cell r="BA79">
            <v>3117567.33</v>
          </cell>
          <cell r="BB79">
            <v>3691256.8049999997</v>
          </cell>
          <cell r="BC79">
            <v>3261051.945</v>
          </cell>
          <cell r="BD79">
            <v>2830079.79</v>
          </cell>
          <cell r="BE79">
            <v>3086106.885</v>
          </cell>
          <cell r="BF79">
            <v>3797858.025</v>
          </cell>
          <cell r="BG79">
            <v>3124893.51</v>
          </cell>
          <cell r="BH79">
            <v>3058070.715</v>
          </cell>
          <cell r="BI79">
            <v>3692118.96</v>
          </cell>
          <cell r="BJ79">
            <v>2985342.21</v>
          </cell>
          <cell r="BK79">
            <v>2748011.175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3255100.965</v>
          </cell>
          <cell r="BW79">
            <v>3388497.0749999997</v>
          </cell>
          <cell r="BX79">
            <v>3603193.2449999996</v>
          </cell>
          <cell r="BY79">
            <v>2604682.755</v>
          </cell>
          <cell r="BZ79">
            <v>3193659.135</v>
          </cell>
          <cell r="CA79">
            <v>3237898.005</v>
          </cell>
          <cell r="CB79">
            <v>2330470.8</v>
          </cell>
          <cell r="CC79">
            <v>3437788.5</v>
          </cell>
          <cell r="CD79">
            <v>6371790.885</v>
          </cell>
          <cell r="CE79">
            <v>4418381.115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</v>
          </cell>
          <cell r="CJ79">
            <v>4251094.92</v>
          </cell>
          <cell r="CK79">
            <v>3502528.65</v>
          </cell>
          <cell r="CL79">
            <v>5224234.455</v>
          </cell>
          <cell r="CM79">
            <v>4024849.0949999997</v>
          </cell>
          <cell r="CN79">
            <v>4326396.255</v>
          </cell>
          <cell r="CO79">
            <v>3658391.5409999997</v>
          </cell>
          <cell r="CP79">
            <v>4982563.575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2809607.715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4170639.195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4365976.77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5620059.72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4880993.31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</v>
          </cell>
          <cell r="DV79">
            <v>3099381.57</v>
          </cell>
          <cell r="DW79">
            <v>2888039.1599999997</v>
          </cell>
          <cell r="DX79">
            <v>2802528.045</v>
          </cell>
          <cell r="DY79">
            <v>3241965.375</v>
          </cell>
          <cell r="DZ79">
            <v>2710358.505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</v>
          </cell>
          <cell r="EE79">
            <v>2925982.08</v>
          </cell>
          <cell r="EF79">
            <v>3916279.3499999996</v>
          </cell>
          <cell r="EG79">
            <v>4251906.81</v>
          </cell>
          <cell r="EH79">
            <v>5192551.89</v>
          </cell>
          <cell r="EI79">
            <v>1852098.075</v>
          </cell>
          <cell r="EJ79">
            <v>2928773.07</v>
          </cell>
          <cell r="EK79">
            <v>4233738.24</v>
          </cell>
          <cell r="EL79">
            <v>5053184.145</v>
          </cell>
          <cell r="EM79">
            <v>2889746.235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3938785.056</v>
          </cell>
          <cell r="ER79">
            <v>3700267.4699999997</v>
          </cell>
          <cell r="ES79">
            <v>3381130.71</v>
          </cell>
          <cell r="ET79">
            <v>4038412.635</v>
          </cell>
          <cell r="EU79">
            <v>3692462.445</v>
          </cell>
          <cell r="EV79">
            <v>5040161.325</v>
          </cell>
          <cell r="EW79">
            <v>4614024.06</v>
          </cell>
          <cell r="EX79">
            <v>2800844.1639</v>
          </cell>
          <cell r="EY79">
            <v>2688659.685</v>
          </cell>
          <cell r="EZ79">
            <v>2901935.07</v>
          </cell>
          <cell r="FA79">
            <v>3197065.0949999997</v>
          </cell>
          <cell r="FB79">
            <v>3890729.385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5752849.59</v>
          </cell>
          <cell r="FG79">
            <v>4863150.899999999</v>
          </cell>
          <cell r="FH79">
            <v>3973985.0999999996</v>
          </cell>
          <cell r="FI79">
            <v>3478646.25</v>
          </cell>
          <cell r="FJ79">
            <v>3654735.525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4631495.85</v>
          </cell>
          <cell r="FP79">
            <v>3545621.3249999997</v>
          </cell>
          <cell r="FQ79">
            <v>5442269.175</v>
          </cell>
          <cell r="FR79">
            <v>3595463.1</v>
          </cell>
          <cell r="FS79">
            <v>4523765.85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5134902.975</v>
          </cell>
          <cell r="GE79">
            <v>4111479.9</v>
          </cell>
          <cell r="GF79">
            <v>5338105.56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4405080.6</v>
          </cell>
          <cell r="GO79">
            <v>4454535.6</v>
          </cell>
          <cell r="GP79">
            <v>4402650.149999999</v>
          </cell>
          <cell r="GQ79">
            <v>6810624.899999999</v>
          </cell>
          <cell r="GR79">
            <v>5248777.274999999</v>
          </cell>
          <cell r="GS79">
            <v>5599408.725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6440576.85</v>
          </cell>
        </row>
      </sheetData>
      <sheetData sheetId="5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</v>
          </cell>
          <cell r="F15">
            <v>2527565077.8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</v>
          </cell>
          <cell r="K15">
            <v>2234625081.4300003</v>
          </cell>
          <cell r="L15">
            <v>1972086516.6099997</v>
          </cell>
          <cell r="M15">
            <v>1944583278.9</v>
          </cell>
          <cell r="N15">
            <v>2099950619.1900003</v>
          </cell>
          <cell r="O15">
            <v>2490917031.6499996</v>
          </cell>
          <cell r="P15">
            <v>2224554514.34</v>
          </cell>
          <cell r="Q15">
            <v>2246113215.13</v>
          </cell>
          <cell r="R15">
            <v>2215404507.8</v>
          </cell>
          <cell r="S15">
            <v>2470912828.57</v>
          </cell>
          <cell r="T15">
            <v>2413033960.64</v>
          </cell>
          <cell r="U15">
            <v>2321531288.85</v>
          </cell>
          <cell r="V15">
            <v>2088335950.92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2113076675.87</v>
          </cell>
          <cell r="AA15">
            <v>2214071680.2</v>
          </cell>
          <cell r="AB15">
            <v>2507401565.9700003</v>
          </cell>
          <cell r="AC15">
            <v>2344431793.45</v>
          </cell>
          <cell r="AD15">
            <v>2236841809.64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2204879549.62</v>
          </cell>
          <cell r="AI15">
            <v>2074649938.36</v>
          </cell>
          <cell r="AJ15">
            <v>2257299279.42</v>
          </cell>
          <cell r="AK15">
            <v>2523796382.03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</v>
          </cell>
          <cell r="AR15">
            <v>1648151409.0600002</v>
          </cell>
          <cell r="AS15">
            <v>2241675015.7</v>
          </cell>
          <cell r="AT15">
            <v>2430996204.41</v>
          </cell>
          <cell r="AU15">
            <v>2174583698.82</v>
          </cell>
          <cell r="AV15">
            <v>2243755570.84</v>
          </cell>
          <cell r="AW15">
            <v>2265205554</v>
          </cell>
          <cell r="AX15">
            <v>2541663935.92</v>
          </cell>
          <cell r="AY15">
            <v>2330192988.52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</row>
        <row r="69">
          <cell r="B69">
            <v>11693796.7536</v>
          </cell>
          <cell r="C69">
            <v>9364128.621299999</v>
          </cell>
          <cell r="D69">
            <v>8730877.4982</v>
          </cell>
          <cell r="E69">
            <v>8573727.231</v>
          </cell>
          <cell r="F69">
            <v>10829006.9154</v>
          </cell>
          <cell r="G69">
            <v>10821845.7126</v>
          </cell>
          <cell r="H69">
            <v>8848083.1761</v>
          </cell>
          <cell r="I69">
            <v>8564567.2497</v>
          </cell>
          <cell r="J69">
            <v>9036222.6339</v>
          </cell>
          <cell r="K69">
            <v>9863236.9521</v>
          </cell>
          <cell r="L69">
            <v>8501817.932100002</v>
          </cell>
          <cell r="M69">
            <v>8708433.6015</v>
          </cell>
          <cell r="N69">
            <v>9329473.9854</v>
          </cell>
          <cell r="O69">
            <v>11208492.666</v>
          </cell>
          <cell r="P69">
            <v>9267063.868800001</v>
          </cell>
          <cell r="Q69">
            <v>9421327.215</v>
          </cell>
          <cell r="R69">
            <v>9299959.521300001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</v>
          </cell>
          <cell r="W69">
            <v>9929779.3809</v>
          </cell>
          <cell r="X69">
            <v>10982004.012899999</v>
          </cell>
          <cell r="Y69">
            <v>9547855.935299998</v>
          </cell>
          <cell r="Z69">
            <v>8818763.570999999</v>
          </cell>
          <cell r="AA69">
            <v>9611593.8912</v>
          </cell>
          <cell r="AB69">
            <v>11614302.6183</v>
          </cell>
          <cell r="AC69">
            <v>9719465.207399998</v>
          </cell>
          <cell r="AD69">
            <v>9128151.882</v>
          </cell>
          <cell r="AE69">
            <v>9059167.7658</v>
          </cell>
          <cell r="AF69">
            <v>10643597.4951</v>
          </cell>
          <cell r="AG69">
            <v>10358247.2832</v>
          </cell>
          <cell r="AH69">
            <v>9296026.8066</v>
          </cell>
          <cell r="AI69">
            <v>8967060.6696</v>
          </cell>
          <cell r="AJ69">
            <v>9675676.2618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8864385.4413</v>
          </cell>
          <cell r="AR69">
            <v>8343677.126699999</v>
          </cell>
          <cell r="AS69">
            <v>9597763.806300001</v>
          </cell>
          <cell r="AT69">
            <v>10797398.454599999</v>
          </cell>
          <cell r="AU69">
            <v>9528005.1825</v>
          </cell>
          <cell r="AV69">
            <v>10082981.5155</v>
          </cell>
          <cell r="AW69">
            <v>8824686.844499998</v>
          </cell>
          <cell r="AX69">
            <v>11057180.5458</v>
          </cell>
          <cell r="AY69">
            <v>9631222.5663</v>
          </cell>
        </row>
        <row r="79">
          <cell r="B79">
            <v>6092638.425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4365730.35</v>
          </cell>
          <cell r="H79">
            <v>4308660.45</v>
          </cell>
          <cell r="I79">
            <v>2758060.8</v>
          </cell>
          <cell r="J79">
            <v>5770040.399999999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4596083.1</v>
          </cell>
          <cell r="R79">
            <v>5800679.55</v>
          </cell>
          <cell r="S79">
            <v>5249288.25</v>
          </cell>
          <cell r="T79">
            <v>4461353.774999999</v>
          </cell>
          <cell r="U79">
            <v>5435910.899999999</v>
          </cell>
          <cell r="V79">
            <v>3303949.9499999997</v>
          </cell>
          <cell r="W79">
            <v>2793984.975</v>
          </cell>
          <cell r="X79">
            <v>4709842.875</v>
          </cell>
          <cell r="Y79">
            <v>4763799.9063</v>
          </cell>
          <cell r="Z79">
            <v>4536146.925</v>
          </cell>
          <cell r="AA79">
            <v>3517213.275</v>
          </cell>
          <cell r="AB79">
            <v>4360633.425</v>
          </cell>
          <cell r="AC79">
            <v>5523646.725</v>
          </cell>
          <cell r="AD79">
            <v>3280388.85</v>
          </cell>
          <cell r="AE79">
            <v>4475229.975</v>
          </cell>
          <cell r="AF79">
            <v>4398634.35</v>
          </cell>
          <cell r="AG79">
            <v>5568032.024999999</v>
          </cell>
          <cell r="AH79">
            <v>5997004.425</v>
          </cell>
          <cell r="AI79">
            <v>2743141.05</v>
          </cell>
          <cell r="AJ79">
            <v>3083190.975</v>
          </cell>
          <cell r="AK79">
            <v>4504494.6</v>
          </cell>
          <cell r="AL79">
            <v>4268567.475</v>
          </cell>
          <cell r="AM79">
            <v>3788629.65</v>
          </cell>
          <cell r="AN79">
            <v>4601457.225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6471563.175</v>
          </cell>
          <cell r="AS79">
            <v>3901337.0999999996</v>
          </cell>
          <cell r="AT79">
            <v>3377229.975</v>
          </cell>
          <cell r="AU79">
            <v>4803276.825</v>
          </cell>
          <cell r="AV79">
            <v>6652506.375</v>
          </cell>
          <cell r="AW79">
            <v>4039530.525</v>
          </cell>
          <cell r="AX79">
            <v>4426884.45</v>
          </cell>
          <cell r="AY79">
            <v>4386473.774999999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3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25006.64</v>
          </cell>
        </row>
        <row r="55">
          <cell r="W55">
            <v>14308.84</v>
          </cell>
        </row>
        <row r="56">
          <cell r="W56">
            <v>21066.72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79">
          <cell r="W79">
            <v>26629.06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</v>
          </cell>
        </row>
        <row r="98">
          <cell r="W98">
            <v>19927.16</v>
          </cell>
        </row>
        <row r="99">
          <cell r="W99">
            <v>27743.44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</v>
          </cell>
        </row>
        <row r="172">
          <cell r="W172">
            <v>29455.28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34873.64000000001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</v>
          </cell>
        </row>
        <row r="186">
          <cell r="W186">
            <v>42018.71</v>
          </cell>
        </row>
        <row r="187">
          <cell r="W187">
            <v>38685.02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35944.50000000001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</v>
          </cell>
        </row>
        <row r="204">
          <cell r="W204">
            <v>41020.7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33755.82000000001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36666.13</v>
          </cell>
        </row>
        <row r="240">
          <cell r="W240">
            <v>31910.96</v>
          </cell>
        </row>
        <row r="241">
          <cell r="W241">
            <v>32442.89</v>
          </cell>
        </row>
        <row r="242">
          <cell r="W242">
            <v>35474.72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31399.12</v>
          </cell>
        </row>
        <row r="247">
          <cell r="W247">
            <v>38522.549999999996</v>
          </cell>
        </row>
        <row r="248">
          <cell r="W248">
            <v>33325.38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35276.00000000001</v>
          </cell>
        </row>
        <row r="256">
          <cell r="W256">
            <v>36071.74999999999</v>
          </cell>
        </row>
        <row r="257">
          <cell r="W257">
            <v>34196.869999999995</v>
          </cell>
        </row>
        <row r="258">
          <cell r="W258">
            <v>32517.36</v>
          </cell>
        </row>
        <row r="259">
          <cell r="W259">
            <v>31463.73</v>
          </cell>
        </row>
        <row r="260">
          <cell r="W260">
            <v>39563.63</v>
          </cell>
        </row>
        <row r="261">
          <cell r="W261">
            <v>37477.2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35567.52</v>
          </cell>
        </row>
        <row r="265">
          <cell r="W265">
            <v>37489.11</v>
          </cell>
        </row>
        <row r="266">
          <cell r="W266">
            <v>35629.16</v>
          </cell>
        </row>
        <row r="267">
          <cell r="W267">
            <v>34735.259999999995</v>
          </cell>
        </row>
        <row r="268">
          <cell r="W268">
            <v>37291.09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</v>
          </cell>
        </row>
        <row r="274">
          <cell r="W274">
            <v>43115.43</v>
          </cell>
        </row>
        <row r="275">
          <cell r="W275">
            <v>35525.55</v>
          </cell>
        </row>
        <row r="276">
          <cell r="W276">
            <v>34125.130000000005</v>
          </cell>
        </row>
        <row r="277">
          <cell r="W277">
            <v>40283.96000000001</v>
          </cell>
        </row>
        <row r="278">
          <cell r="W278">
            <v>38124.99999999999</v>
          </cell>
        </row>
        <row r="279">
          <cell r="W279">
            <v>41158.93</v>
          </cell>
        </row>
        <row r="280">
          <cell r="W280">
            <v>40450.63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</v>
          </cell>
        </row>
        <row r="293">
          <cell r="W293">
            <v>37918.520000000004</v>
          </cell>
        </row>
        <row r="294">
          <cell r="W294">
            <v>40639.73</v>
          </cell>
        </row>
        <row r="295">
          <cell r="W295">
            <v>43654.12</v>
          </cell>
        </row>
        <row r="296">
          <cell r="W296">
            <v>42195.36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42938.26000000001</v>
          </cell>
        </row>
        <row r="300">
          <cell r="W300">
            <v>40165.25</v>
          </cell>
        </row>
        <row r="301">
          <cell r="W301">
            <v>36910.52</v>
          </cell>
        </row>
        <row r="302">
          <cell r="W302">
            <v>34882.68000000001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</v>
          </cell>
        </row>
        <row r="315">
          <cell r="W315">
            <v>48263.97000000001</v>
          </cell>
        </row>
        <row r="316">
          <cell r="W316">
            <v>33600.89</v>
          </cell>
        </row>
        <row r="317">
          <cell r="W317">
            <v>41341.17999999999</v>
          </cell>
        </row>
        <row r="318">
          <cell r="W318">
            <v>39670.14</v>
          </cell>
        </row>
        <row r="319">
          <cell r="W319">
            <v>36469.6</v>
          </cell>
        </row>
        <row r="320">
          <cell r="W320">
            <v>36841.57</v>
          </cell>
        </row>
        <row r="321">
          <cell r="W321">
            <v>42410.11000000001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34443.57000000001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37705.28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36415.84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37372.56</v>
          </cell>
        </row>
        <row r="349">
          <cell r="W349">
            <v>41749.840000000004</v>
          </cell>
        </row>
        <row r="350">
          <cell r="W350">
            <v>35482.91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54799.89000000001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39485.02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165607.08</v>
          </cell>
        </row>
        <row r="421">
          <cell r="W421">
            <v>154146.24</v>
          </cell>
        </row>
        <row r="422">
          <cell r="W422">
            <v>161095.64</v>
          </cell>
        </row>
        <row r="423">
          <cell r="W423">
            <v>145321.7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333451.22</v>
          </cell>
        </row>
        <row r="496">
          <cell r="W496">
            <v>295700.47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327020.91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305510.8300000001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270011.29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308856.66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351948.8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315876.1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</v>
          </cell>
        </row>
        <row r="567">
          <cell r="W567">
            <v>299291.22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324507.04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353460.1500000001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</v>
          </cell>
        </row>
        <row r="590">
          <cell r="W590">
            <v>431734.33</v>
          </cell>
        </row>
        <row r="591">
          <cell r="W591">
            <v>459129.9199999999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475917.5300000001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</v>
          </cell>
        </row>
        <row r="624">
          <cell r="W624">
            <v>451213.44</v>
          </cell>
        </row>
        <row r="625">
          <cell r="W625">
            <v>500144.64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564957.3599999999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</v>
          </cell>
        </row>
        <row r="633">
          <cell r="W633">
            <v>354879.9700000001</v>
          </cell>
        </row>
        <row r="634">
          <cell r="W634">
            <v>543374.6900000001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374761.2200000001</v>
          </cell>
        </row>
        <row r="638">
          <cell r="W638">
            <v>452294.1</v>
          </cell>
        </row>
        <row r="639">
          <cell r="W639">
            <v>546828.55</v>
          </cell>
        </row>
        <row r="640">
          <cell r="W640">
            <v>409515.9600000001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</v>
          </cell>
        </row>
        <row r="661">
          <cell r="W661">
            <v>577696.05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625423.4400000001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530138.07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531001.2000000001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566482.4500000001</v>
          </cell>
        </row>
        <row r="678">
          <cell r="W678">
            <v>687236.3800000001</v>
          </cell>
        </row>
        <row r="679">
          <cell r="W679">
            <v>590236.44</v>
          </cell>
        </row>
        <row r="680">
          <cell r="W680">
            <v>663197.49</v>
          </cell>
        </row>
        <row r="681">
          <cell r="W681">
            <v>592327.5900000001</v>
          </cell>
        </row>
        <row r="682">
          <cell r="W682">
            <v>539504.03</v>
          </cell>
        </row>
        <row r="683">
          <cell r="W683">
            <v>597011.69</v>
          </cell>
        </row>
        <row r="684">
          <cell r="W684">
            <v>528171.86</v>
          </cell>
        </row>
        <row r="685">
          <cell r="W685">
            <v>503251.5200000001</v>
          </cell>
        </row>
        <row r="686">
          <cell r="W686">
            <v>636522.89</v>
          </cell>
        </row>
        <row r="687">
          <cell r="W687">
            <v>652046.93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589932.94</v>
          </cell>
        </row>
        <row r="691">
          <cell r="W691">
            <v>687410.96</v>
          </cell>
        </row>
        <row r="692">
          <cell r="W692">
            <v>613470.3200000001</v>
          </cell>
        </row>
        <row r="693">
          <cell r="W693">
            <v>527759.89</v>
          </cell>
        </row>
        <row r="694">
          <cell r="W694">
            <v>637113.2899999999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</v>
          </cell>
        </row>
        <row r="701">
          <cell r="W701">
            <v>572027.08</v>
          </cell>
        </row>
        <row r="702">
          <cell r="W702">
            <v>611409.4500000001</v>
          </cell>
        </row>
        <row r="703">
          <cell r="W703">
            <v>704170.63</v>
          </cell>
        </row>
        <row r="704">
          <cell r="W704">
            <v>881595.3200000001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848602.3300000001</v>
          </cell>
        </row>
        <row r="709">
          <cell r="W709">
            <v>817132.6999999998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848211.4200000002</v>
          </cell>
        </row>
        <row r="714">
          <cell r="W714">
            <v>699349.6500000001</v>
          </cell>
        </row>
        <row r="715">
          <cell r="W715">
            <v>690492.24</v>
          </cell>
        </row>
        <row r="716">
          <cell r="W716">
            <v>730878.0599999999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909272.5700000001</v>
          </cell>
        </row>
        <row r="722">
          <cell r="W722">
            <v>829145.6600000001</v>
          </cell>
        </row>
        <row r="723">
          <cell r="W723">
            <v>736691.4400000001</v>
          </cell>
        </row>
        <row r="724">
          <cell r="W724">
            <v>709282.9600000001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874544.3300000001</v>
          </cell>
        </row>
        <row r="732">
          <cell r="W732">
            <v>978561.27</v>
          </cell>
        </row>
        <row r="733">
          <cell r="W733">
            <v>1059424.66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</v>
          </cell>
        </row>
        <row r="737">
          <cell r="W737">
            <v>702441.3099999999</v>
          </cell>
        </row>
        <row r="738">
          <cell r="W738">
            <v>783320.9800000001</v>
          </cell>
        </row>
        <row r="739">
          <cell r="W739">
            <v>951526.3500000001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4791649.1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</v>
          </cell>
        </row>
        <row r="753">
          <cell r="W753">
            <v>767416.3799999999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902035.5900000001</v>
          </cell>
          <cell r="AJ757">
            <v>2782230</v>
          </cell>
        </row>
        <row r="758">
          <cell r="W758">
            <v>777403.6599999999</v>
          </cell>
          <cell r="AJ758">
            <v>515572.85</v>
          </cell>
        </row>
        <row r="759">
          <cell r="W759">
            <v>827169.4600000001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937762.3200000001</v>
          </cell>
          <cell r="AJ766">
            <v>4674563.83</v>
          </cell>
        </row>
        <row r="767">
          <cell r="W767">
            <v>848483.69</v>
          </cell>
          <cell r="AJ767">
            <v>4947356.4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</v>
          </cell>
          <cell r="AJ770">
            <v>2774022</v>
          </cell>
        </row>
        <row r="771">
          <cell r="W771">
            <v>849604.5000000001</v>
          </cell>
          <cell r="AJ771">
            <v>3054953</v>
          </cell>
        </row>
        <row r="772">
          <cell r="W772">
            <v>774590.2100000001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</v>
          </cell>
          <cell r="AJ775">
            <v>4986279.8100000005</v>
          </cell>
        </row>
        <row r="776">
          <cell r="W776">
            <v>769859.8900000001</v>
          </cell>
          <cell r="AJ776">
            <v>4180088.25</v>
          </cell>
        </row>
        <row r="777">
          <cell r="W777">
            <v>938305.9400000001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</v>
          </cell>
          <cell r="AJ779">
            <v>2887821.44</v>
          </cell>
        </row>
        <row r="780">
          <cell r="W780">
            <v>822673.4400000002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</v>
          </cell>
        </row>
        <row r="784">
          <cell r="W784">
            <v>1087950.9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907836.3300000001</v>
          </cell>
          <cell r="AJ789">
            <v>2366840</v>
          </cell>
        </row>
        <row r="790">
          <cell r="W790">
            <v>927308.2200000001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828915.3200000001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982363.4899999999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1243325.13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5395926.17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</v>
          </cell>
          <cell r="W827">
            <v>1068175.12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</v>
          </cell>
          <cell r="W828">
            <v>973661.3999999999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</v>
          </cell>
          <cell r="W832">
            <v>1116853.37</v>
          </cell>
          <cell r="X832">
            <v>1072661.63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4267440.64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1246394.88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1115171.15</v>
          </cell>
          <cell r="X849">
            <v>1115533.61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7913732.81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14693352.45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7278232.6</v>
          </cell>
        </row>
        <row r="857">
          <cell r="I857">
            <v>11921422.89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11362620.54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11673984.79</v>
          </cell>
          <cell r="W862">
            <v>1083652.15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7560887.13</v>
          </cell>
        </row>
        <row r="867">
          <cell r="I867">
            <v>10837496.809999999</v>
          </cell>
          <cell r="W867">
            <v>1161452.13</v>
          </cell>
          <cell r="X867">
            <v>1237346.37</v>
          </cell>
          <cell r="Y867">
            <v>3411259.68</v>
          </cell>
          <cell r="AJ867">
            <v>6441330.41</v>
          </cell>
        </row>
        <row r="868">
          <cell r="I868">
            <v>13553660.11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12448833.04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12813144.45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5026125.64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14602356.95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14646007.87</v>
          </cell>
          <cell r="W892">
            <v>1220590.13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11977604.2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</v>
          </cell>
          <cell r="Y895">
            <v>3227483.76</v>
          </cell>
          <cell r="AJ895">
            <v>4084160.7</v>
          </cell>
        </row>
        <row r="896">
          <cell r="I896">
            <v>12845329.61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1252678.66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11736777.78</v>
          </cell>
          <cell r="W905">
            <v>1319263.35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13417186.87</v>
          </cell>
          <cell r="W909">
            <v>1469549.85</v>
          </cell>
          <cell r="X909">
            <v>1027008.65</v>
          </cell>
          <cell r="Y909">
            <v>4308838.989999999</v>
          </cell>
          <cell r="AJ909">
            <v>10897081.56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14848096.44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11853219.53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12544258.44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</v>
          </cell>
          <cell r="W925">
            <v>1554741.12</v>
          </cell>
          <cell r="X925">
            <v>912404.95</v>
          </cell>
          <cell r="Y925">
            <v>4621976.449999999</v>
          </cell>
          <cell r="AJ925">
            <v>8926900</v>
          </cell>
        </row>
        <row r="926">
          <cell r="I926">
            <v>12179487.39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</v>
          </cell>
          <cell r="W928">
            <v>1341868.12</v>
          </cell>
          <cell r="X928">
            <v>1275472.41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4492175.800000001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1083893.4</v>
          </cell>
          <cell r="Y930">
            <v>5415564.92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5095928.81</v>
          </cell>
          <cell r="AJ934">
            <v>4221166.5</v>
          </cell>
        </row>
        <row r="935">
          <cell r="I935">
            <v>13697226.19</v>
          </cell>
          <cell r="W935">
            <v>1662346.59</v>
          </cell>
          <cell r="X935">
            <v>1198949.52</v>
          </cell>
          <cell r="Y935">
            <v>4965670.65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1091183.89</v>
          </cell>
          <cell r="Y936">
            <v>3165197.5999999996</v>
          </cell>
          <cell r="AJ936">
            <v>6104989</v>
          </cell>
        </row>
        <row r="937">
          <cell r="I937">
            <v>9740502.249999998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7573054.05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7813508.27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</v>
          </cell>
          <cell r="AJ940">
            <v>6902537.72</v>
          </cell>
        </row>
        <row r="941">
          <cell r="I941">
            <v>12772434.3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6393968.8</v>
          </cell>
        </row>
        <row r="945">
          <cell r="I945">
            <v>11319246.049999999</v>
          </cell>
          <cell r="W945">
            <v>1188978.38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</v>
          </cell>
          <cell r="W947">
            <v>1503942.38</v>
          </cell>
          <cell r="X947">
            <v>1298355.1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1300101.63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</v>
          </cell>
          <cell r="Y955">
            <v>2869694.46</v>
          </cell>
          <cell r="AJ955">
            <v>5372458.779999999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5437018.470000001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7239236.27</v>
          </cell>
        </row>
        <row r="960">
          <cell r="I960">
            <v>18278234.8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</v>
          </cell>
          <cell r="AJ961">
            <v>8449599</v>
          </cell>
        </row>
        <row r="962">
          <cell r="I962">
            <v>12476470.78</v>
          </cell>
          <cell r="W962">
            <v>1260903.16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1188525.88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1077190.16</v>
          </cell>
          <cell r="Y965">
            <v>4935178.39</v>
          </cell>
          <cell r="AJ965">
            <v>7655460.27</v>
          </cell>
        </row>
        <row r="966">
          <cell r="I966">
            <v>12689988.24</v>
          </cell>
          <cell r="W966">
            <v>1226033.1</v>
          </cell>
          <cell r="X966">
            <v>1224623.45</v>
          </cell>
          <cell r="Y966">
            <v>4634800.22</v>
          </cell>
          <cell r="AJ966">
            <v>8798168.2</v>
          </cell>
        </row>
        <row r="967">
          <cell r="I967">
            <v>10307183.22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9561962.77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5422356.8</v>
          </cell>
          <cell r="AJ968">
            <v>8685231.8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</v>
          </cell>
          <cell r="AJ969">
            <v>7175449</v>
          </cell>
        </row>
        <row r="970">
          <cell r="I970">
            <v>13552107.72</v>
          </cell>
          <cell r="W970">
            <v>1569279.23</v>
          </cell>
          <cell r="X970">
            <v>1083115.3</v>
          </cell>
          <cell r="Y970">
            <v>5536411.7</v>
          </cell>
          <cell r="AJ970">
            <v>3566302.5</v>
          </cell>
        </row>
        <row r="971">
          <cell r="I971">
            <v>14668323.94</v>
          </cell>
          <cell r="W971">
            <v>1291236.4</v>
          </cell>
          <cell r="X971">
            <v>1157767.88</v>
          </cell>
          <cell r="Y971">
            <v>4350385.619999999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</v>
          </cell>
          <cell r="W973">
            <v>1678632.33</v>
          </cell>
          <cell r="X973">
            <v>1126522.22</v>
          </cell>
          <cell r="Y973">
            <v>6719211.78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</v>
          </cell>
          <cell r="Y974">
            <v>6096720.27</v>
          </cell>
          <cell r="AJ974">
            <v>4976645</v>
          </cell>
        </row>
        <row r="975">
          <cell r="I975">
            <v>12441589.79</v>
          </cell>
          <cell r="W975">
            <v>1308626.16</v>
          </cell>
          <cell r="X975">
            <v>932812.87</v>
          </cell>
          <cell r="Y975">
            <v>4945398.15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559535.95</v>
          </cell>
          <cell r="Y977">
            <v>6189204.74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9364369.52</v>
          </cell>
        </row>
        <row r="979">
          <cell r="I979">
            <v>13332923.22</v>
          </cell>
          <cell r="W979">
            <v>1566538.8599999999</v>
          </cell>
          <cell r="X979">
            <v>1274776.66</v>
          </cell>
          <cell r="Y979">
            <v>5972151.380000001</v>
          </cell>
          <cell r="AJ979">
            <v>7402375</v>
          </cell>
        </row>
        <row r="980">
          <cell r="I980">
            <v>12120086.62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12481046.69</v>
          </cell>
          <cell r="W981">
            <v>1288443.7299999997</v>
          </cell>
          <cell r="X981">
            <v>850598.92</v>
          </cell>
          <cell r="Y981">
            <v>5246766.4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</v>
          </cell>
          <cell r="X985">
            <v>849534.88</v>
          </cell>
          <cell r="Y985">
            <v>5595594.800000001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</v>
          </cell>
          <cell r="AJ986">
            <v>6525253</v>
          </cell>
        </row>
        <row r="987">
          <cell r="I987">
            <v>14195653.37</v>
          </cell>
          <cell r="W987">
            <v>1664079.81</v>
          </cell>
          <cell r="X987">
            <v>935797.42</v>
          </cell>
          <cell r="Y987">
            <v>6263827.82</v>
          </cell>
          <cell r="AJ987">
            <v>8467284</v>
          </cell>
        </row>
        <row r="988">
          <cell r="I988">
            <v>12535914.54</v>
          </cell>
          <cell r="W988">
            <v>1281709.5399999998</v>
          </cell>
          <cell r="X988">
            <v>1101834.15</v>
          </cell>
          <cell r="Y988">
            <v>5554224.16</v>
          </cell>
          <cell r="AJ988">
            <v>5169984.5</v>
          </cell>
        </row>
        <row r="989">
          <cell r="I989">
            <v>13236886.88</v>
          </cell>
          <cell r="W989">
            <v>1241381.88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6253409.470000001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5867750.18</v>
          </cell>
          <cell r="AJ992">
            <v>8639148.09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</v>
          </cell>
          <cell r="AJ994">
            <v>9831216</v>
          </cell>
        </row>
        <row r="995">
          <cell r="I995">
            <v>15515139.12</v>
          </cell>
          <cell r="W995">
            <v>1347319.4</v>
          </cell>
          <cell r="X995">
            <v>1270075.3</v>
          </cell>
          <cell r="Y995">
            <v>5071917.36</v>
          </cell>
          <cell r="AJ995">
            <v>4815230</v>
          </cell>
        </row>
        <row r="996">
          <cell r="I996">
            <v>14631144.05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</v>
          </cell>
          <cell r="Y997">
            <v>5281981.149999999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7314325.63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</v>
          </cell>
          <cell r="AJ1001">
            <v>7616234.95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</v>
          </cell>
          <cell r="Y1003">
            <v>6049092.33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582236.7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</v>
          </cell>
          <cell r="AJ1013">
            <v>13094972</v>
          </cell>
        </row>
        <row r="1014">
          <cell r="I1014">
            <v>13156743.64</v>
          </cell>
          <cell r="W1014">
            <v>1257662.66</v>
          </cell>
          <cell r="X1014">
            <v>1056980.78</v>
          </cell>
          <cell r="Y1014">
            <v>6641948.649999999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1338362.88</v>
          </cell>
          <cell r="Y1015">
            <v>5333224.029999999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</v>
          </cell>
          <cell r="AJ1016">
            <v>6332300</v>
          </cell>
        </row>
        <row r="1017">
          <cell r="I1017">
            <v>13952749.64</v>
          </cell>
          <cell r="W1017">
            <v>1589063.5500000003</v>
          </cell>
          <cell r="X1017">
            <v>716562.81</v>
          </cell>
          <cell r="Y1017">
            <v>6131449.08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</v>
          </cell>
          <cell r="W1019">
            <v>1242512.87</v>
          </cell>
          <cell r="X1019">
            <v>850509.93</v>
          </cell>
          <cell r="Y1019">
            <v>6530695.72</v>
          </cell>
          <cell r="AJ1019">
            <v>4087650</v>
          </cell>
        </row>
        <row r="1020">
          <cell r="I1020">
            <v>13781601.11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</v>
          </cell>
          <cell r="AJ1023">
            <v>13126211.51</v>
          </cell>
        </row>
        <row r="1024">
          <cell r="I1024">
            <v>15100639.08</v>
          </cell>
          <cell r="W1024">
            <v>1289637.34</v>
          </cell>
          <cell r="X1024">
            <v>1391588.38</v>
          </cell>
          <cell r="Y1024">
            <v>5178436.9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</v>
          </cell>
          <cell r="Y1028">
            <v>5204183.430000001</v>
          </cell>
          <cell r="AJ1028">
            <v>9731796.8</v>
          </cell>
        </row>
        <row r="1029">
          <cell r="I1029">
            <v>12723764.37</v>
          </cell>
          <cell r="W1029">
            <v>1455407.39</v>
          </cell>
          <cell r="X1029">
            <v>875917.02</v>
          </cell>
          <cell r="Y1029">
            <v>5596870.7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1248306.91</v>
          </cell>
          <cell r="Y1030">
            <v>6358584.85</v>
          </cell>
          <cell r="AJ1030">
            <v>10895997.61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</v>
          </cell>
          <cell r="AJ1033">
            <v>8609038</v>
          </cell>
        </row>
        <row r="1034">
          <cell r="I1034">
            <v>15974936.05</v>
          </cell>
          <cell r="W1034">
            <v>1780658.15</v>
          </cell>
          <cell r="X1034">
            <v>1014178.55</v>
          </cell>
          <cell r="Y1034">
            <v>6633013.45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1336763.89</v>
          </cell>
          <cell r="X1037">
            <v>943505.24</v>
          </cell>
          <cell r="Y1037">
            <v>6981799.08</v>
          </cell>
          <cell r="AJ1037">
            <v>13077543.6</v>
          </cell>
        </row>
        <row r="1038">
          <cell r="I1038">
            <v>15042231.86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10400723.04</v>
          </cell>
        </row>
        <row r="1039">
          <cell r="I1039">
            <v>15926279.3</v>
          </cell>
          <cell r="W1039">
            <v>1755366.46</v>
          </cell>
          <cell r="X1039">
            <v>1177205.83</v>
          </cell>
          <cell r="Y1039">
            <v>6396935.279999999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</v>
          </cell>
          <cell r="AJ1040">
            <v>12164280.6</v>
          </cell>
        </row>
        <row r="1041">
          <cell r="I1041">
            <v>11710201.72</v>
          </cell>
          <cell r="W1041">
            <v>1364092.95</v>
          </cell>
          <cell r="X1041">
            <v>1165685</v>
          </cell>
          <cell r="Y1041">
            <v>5646457.600000001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6221275.3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6541379.630000001</v>
          </cell>
          <cell r="AJ1046">
            <v>6603366.6</v>
          </cell>
        </row>
        <row r="1047">
          <cell r="I1047">
            <v>14744221.45</v>
          </cell>
          <cell r="W1047">
            <v>1356227.7999999998</v>
          </cell>
          <cell r="X1047">
            <v>1233846.95</v>
          </cell>
          <cell r="Y1047">
            <v>5655442.64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1130049.63</v>
          </cell>
          <cell r="Y1048">
            <v>7150331.14</v>
          </cell>
          <cell r="AJ1048">
            <v>7527733.32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5820753.600000001</v>
          </cell>
          <cell r="AJ1049">
            <v>7793119</v>
          </cell>
        </row>
        <row r="1050">
          <cell r="I1050">
            <v>14815240.3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</v>
          </cell>
          <cell r="AJ1051">
            <v>9322249.6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7345960.380000001</v>
          </cell>
          <cell r="AJ1053">
            <v>10232069.92</v>
          </cell>
        </row>
        <row r="1054">
          <cell r="I1054">
            <v>16735487.89</v>
          </cell>
          <cell r="W1054">
            <v>1285200.12</v>
          </cell>
          <cell r="X1054">
            <v>1975447.17</v>
          </cell>
          <cell r="Y1054">
            <v>6112224.81</v>
          </cell>
          <cell r="AJ1054">
            <v>12642357.22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2">
        <row r="10">
          <cell r="AV10">
            <v>143515329</v>
          </cell>
          <cell r="AW10">
            <v>187533183.59</v>
          </cell>
          <cell r="AX10">
            <v>161047956</v>
          </cell>
        </row>
        <row r="18">
          <cell r="AV18">
            <v>1649882.49</v>
          </cell>
          <cell r="AW18">
            <v>2082524.48</v>
          </cell>
          <cell r="AX18">
            <v>1814069.0100000002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2"/>
  <sheetViews>
    <sheetView tabSelected="1" zoomScaleSheetLayoutView="100" zoomScalePageLayoutView="0" workbookViewId="0" topLeftCell="A7">
      <pane xSplit="1" ySplit="2" topLeftCell="M1032" activePane="bottomRight" state="frozen"/>
      <selection pane="topLeft" activeCell="A7" sqref="A7"/>
      <selection pane="topRight" activeCell="B7" sqref="B7"/>
      <selection pane="bottomLeft" activeCell="A9" sqref="A9"/>
      <selection pane="bottomRight" activeCell="Z1063" sqref="Z1063"/>
    </sheetView>
  </sheetViews>
  <sheetFormatPr defaultColWidth="9.140625" defaultRowHeight="12.75"/>
  <cols>
    <col min="1" max="1" width="12.00390625" style="11" customWidth="1"/>
    <col min="2" max="2" width="14.7109375" style="11" customWidth="1"/>
    <col min="3" max="3" width="10.8515625" style="11" customWidth="1"/>
    <col min="4" max="4" width="15.28125" style="11" customWidth="1"/>
    <col min="5" max="5" width="12.57421875" style="3" customWidth="1"/>
    <col min="6" max="6" width="0.42578125" style="3" customWidth="1"/>
    <col min="7" max="7" width="6.8515625" style="15" customWidth="1"/>
    <col min="8" max="8" width="11.140625" style="15" customWidth="1"/>
    <col min="9" max="9" width="15.57421875" style="5" customWidth="1"/>
    <col min="10" max="10" width="7.140625" style="21" customWidth="1"/>
    <col min="11" max="11" width="13.00390625" style="5" customWidth="1"/>
    <col min="12" max="12" width="11.28125" style="5" customWidth="1"/>
    <col min="13" max="13" width="10.140625" style="5" customWidth="1"/>
    <col min="14" max="14" width="13.8515625" style="5" customWidth="1"/>
    <col min="15" max="15" width="6.7109375" style="5" customWidth="1"/>
    <col min="16" max="16" width="13.140625" style="5" customWidth="1"/>
    <col min="17" max="17" width="10.00390625" style="5" customWidth="1"/>
    <col min="18" max="18" width="10.28125" style="3" customWidth="1"/>
    <col min="19" max="19" width="8.8515625" style="3" customWidth="1"/>
    <col min="20" max="20" width="9.28125" style="5" customWidth="1"/>
    <col min="21" max="21" width="15.00390625" style="1" customWidth="1"/>
    <col min="22" max="22" width="15.8515625" style="1" customWidth="1"/>
    <col min="23" max="24" width="13.00390625" style="1" bestFit="1" customWidth="1"/>
    <col min="25" max="25" width="10.00390625" style="1" customWidth="1"/>
    <col min="26" max="26" width="13.57421875" style="66" customWidth="1"/>
    <col min="27" max="27" width="9.28125" style="1" bestFit="1" customWidth="1"/>
    <col min="28" max="16384" width="9.140625" style="1" customWidth="1"/>
  </cols>
  <sheetData>
    <row r="1" spans="1:4" ht="13.5" hidden="1" thickBot="1">
      <c r="A1" s="7" t="s">
        <v>0</v>
      </c>
      <c r="B1" s="7"/>
      <c r="C1" s="7"/>
      <c r="D1" s="7"/>
    </row>
    <row r="2" spans="1:4" ht="13.5" hidden="1" thickBot="1">
      <c r="A2" s="7" t="s">
        <v>5</v>
      </c>
      <c r="B2" s="7"/>
      <c r="C2" s="7"/>
      <c r="D2" s="7"/>
    </row>
    <row r="3" spans="1:4" ht="13.5" hidden="1" thickBot="1">
      <c r="A3" s="8" t="s">
        <v>10</v>
      </c>
      <c r="B3" s="8"/>
      <c r="C3" s="8"/>
      <c r="D3" s="8"/>
    </row>
    <row r="4" spans="1:4" ht="13.5" hidden="1" thickBot="1">
      <c r="A4" s="8" t="s">
        <v>11</v>
      </c>
      <c r="B4" s="8"/>
      <c r="C4" s="8"/>
      <c r="D4" s="8"/>
    </row>
    <row r="5" spans="1:4" ht="13.5" hidden="1" thickBot="1">
      <c r="A5" s="14" t="s">
        <v>12</v>
      </c>
      <c r="B5" s="14"/>
      <c r="C5" s="14"/>
      <c r="D5" s="14"/>
    </row>
    <row r="6" spans="1:4" ht="13.5" hidden="1" thickBot="1">
      <c r="A6" s="8" t="s">
        <v>9</v>
      </c>
      <c r="B6" s="8"/>
      <c r="C6" s="8"/>
      <c r="D6" s="8"/>
    </row>
    <row r="7" spans="1:27" ht="45" customHeight="1" thickBot="1" thickTop="1">
      <c r="A7" s="8"/>
      <c r="B7" s="69" t="s">
        <v>26</v>
      </c>
      <c r="C7" s="70"/>
      <c r="D7" s="60" t="s">
        <v>19</v>
      </c>
      <c r="E7" s="45"/>
      <c r="F7" s="24"/>
      <c r="G7" s="25"/>
      <c r="H7" s="26" t="s">
        <v>22</v>
      </c>
      <c r="I7" s="27"/>
      <c r="J7" s="35"/>
      <c r="K7" s="27"/>
      <c r="L7" s="37"/>
      <c r="M7" s="28" t="s">
        <v>17</v>
      </c>
      <c r="N7" s="29"/>
      <c r="O7" s="29"/>
      <c r="P7" s="30"/>
      <c r="Q7" s="39"/>
      <c r="R7" s="42" t="s">
        <v>20</v>
      </c>
      <c r="S7" s="41"/>
      <c r="T7" s="43"/>
      <c r="U7" s="51" t="s">
        <v>23</v>
      </c>
      <c r="V7" s="50" t="s">
        <v>24</v>
      </c>
      <c r="W7" s="71" t="s">
        <v>27</v>
      </c>
      <c r="X7" s="72"/>
      <c r="Y7" s="72"/>
      <c r="Z7" s="72"/>
      <c r="AA7" s="72"/>
    </row>
    <row r="8" spans="1:27" ht="53.25" customHeight="1" thickBot="1" thickTop="1">
      <c r="A8" s="59" t="s">
        <v>2</v>
      </c>
      <c r="B8" s="9"/>
      <c r="C8" s="17" t="s">
        <v>13</v>
      </c>
      <c r="D8" s="47" t="s">
        <v>21</v>
      </c>
      <c r="E8" s="4" t="s">
        <v>7</v>
      </c>
      <c r="F8" s="4"/>
      <c r="G8" s="17" t="s">
        <v>13</v>
      </c>
      <c r="H8" s="19" t="s">
        <v>15</v>
      </c>
      <c r="I8" s="20" t="s">
        <v>3</v>
      </c>
      <c r="J8" s="36" t="s">
        <v>13</v>
      </c>
      <c r="K8" s="32" t="s">
        <v>14</v>
      </c>
      <c r="L8" s="38" t="s">
        <v>18</v>
      </c>
      <c r="M8" s="13" t="s">
        <v>1</v>
      </c>
      <c r="N8" s="12" t="s">
        <v>4</v>
      </c>
      <c r="O8" s="4" t="s">
        <v>13</v>
      </c>
      <c r="P8" s="4" t="s">
        <v>16</v>
      </c>
      <c r="Q8" s="31" t="s">
        <v>18</v>
      </c>
      <c r="R8" s="4" t="s">
        <v>8</v>
      </c>
      <c r="S8" s="4" t="s">
        <v>13</v>
      </c>
      <c r="T8" s="34" t="s">
        <v>6</v>
      </c>
      <c r="U8" s="53" t="s">
        <v>25</v>
      </c>
      <c r="V8" s="53" t="s">
        <v>25</v>
      </c>
      <c r="W8" s="19" t="s">
        <v>15</v>
      </c>
      <c r="X8" s="20" t="s">
        <v>3</v>
      </c>
      <c r="Y8" s="36" t="s">
        <v>13</v>
      </c>
      <c r="Z8" s="68" t="s">
        <v>14</v>
      </c>
      <c r="AA8" s="38" t="s">
        <v>18</v>
      </c>
    </row>
    <row r="9" spans="1:27" ht="13.5" thickTop="1">
      <c r="A9" s="10" t="s">
        <v>2</v>
      </c>
      <c r="B9" s="58"/>
      <c r="C9" s="58" t="s">
        <v>13</v>
      </c>
      <c r="D9" s="63" t="s">
        <v>21</v>
      </c>
      <c r="E9" s="2" t="s">
        <v>7</v>
      </c>
      <c r="F9" s="2"/>
      <c r="G9" s="18" t="s">
        <v>13</v>
      </c>
      <c r="H9" s="21" t="s">
        <v>15</v>
      </c>
      <c r="I9" s="6" t="s">
        <v>3</v>
      </c>
      <c r="J9" s="6" t="s">
        <v>13</v>
      </c>
      <c r="K9" s="16" t="s">
        <v>14</v>
      </c>
      <c r="L9" s="18" t="s">
        <v>18</v>
      </c>
      <c r="M9" s="6" t="s">
        <v>1</v>
      </c>
      <c r="N9" s="6" t="s">
        <v>4</v>
      </c>
      <c r="O9" s="6" t="s">
        <v>13</v>
      </c>
      <c r="P9" s="6" t="s">
        <v>16</v>
      </c>
      <c r="Q9" s="22" t="s">
        <v>18</v>
      </c>
      <c r="R9" s="2" t="s">
        <v>8</v>
      </c>
      <c r="S9" s="2" t="s">
        <v>13</v>
      </c>
      <c r="T9" s="23" t="s">
        <v>6</v>
      </c>
      <c r="U9" s="52" t="s">
        <v>25</v>
      </c>
      <c r="V9" s="52" t="s">
        <v>25</v>
      </c>
      <c r="W9" s="1" t="s">
        <v>15</v>
      </c>
      <c r="X9" s="1" t="s">
        <v>3</v>
      </c>
      <c r="Y9" s="1" t="s">
        <v>13</v>
      </c>
      <c r="Z9" s="66" t="s">
        <v>14</v>
      </c>
      <c r="AA9" s="1" t="s">
        <v>18</v>
      </c>
    </row>
    <row r="10" spans="1:22" ht="12.75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'[3]Data'!$W5</f>
        <v>14585.029999999999</v>
      </c>
      <c r="S10" s="2"/>
      <c r="T10" s="23"/>
      <c r="U10" s="52">
        <v>0</v>
      </c>
      <c r="V10" s="52">
        <v>0</v>
      </c>
    </row>
    <row r="11" spans="1:22" ht="12.75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374738418.78999996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'[3]Data'!$W6</f>
        <v>9745</v>
      </c>
      <c r="S11" s="2"/>
      <c r="T11" s="23"/>
      <c r="U11" s="52">
        <v>0</v>
      </c>
      <c r="V11" s="52">
        <v>0</v>
      </c>
    </row>
    <row r="12" spans="1:22" ht="12.75">
      <c r="A12" s="10">
        <v>36184</v>
      </c>
      <c r="B12" s="58">
        <v>13188</v>
      </c>
      <c r="C12" s="58"/>
      <c r="D12" s="63">
        <v>0</v>
      </c>
      <c r="E12" s="2">
        <v>2798465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'[3]Data'!$W7</f>
        <v>13188</v>
      </c>
      <c r="S12" s="2"/>
      <c r="T12" s="23"/>
      <c r="U12" s="52">
        <v>0</v>
      </c>
      <c r="V12" s="52">
        <v>0</v>
      </c>
    </row>
    <row r="13" spans="1:22" ht="12.75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'[3]Data'!$W8</f>
        <v>15825</v>
      </c>
      <c r="S13" s="2"/>
      <c r="T13" s="23"/>
      <c r="U13" s="52">
        <v>0</v>
      </c>
      <c r="V13" s="52">
        <v>0</v>
      </c>
    </row>
    <row r="14" spans="1:22" ht="12.75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410321833.21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'[3]Data'!$W9</f>
        <v>14045</v>
      </c>
      <c r="S14" s="2"/>
      <c r="T14" s="23"/>
      <c r="U14" s="52">
        <v>0</v>
      </c>
      <c r="V14" s="52">
        <v>0</v>
      </c>
    </row>
    <row r="15" spans="1:22" ht="12.75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404794434.02</v>
      </c>
      <c r="J15" s="6"/>
      <c r="K15" s="16"/>
      <c r="L15" s="18"/>
      <c r="M15" s="6">
        <v>145</v>
      </c>
      <c r="N15" s="6">
        <v>37567990</v>
      </c>
      <c r="O15" s="6"/>
      <c r="P15" s="6"/>
      <c r="Q15" s="22"/>
      <c r="R15" s="65">
        <f>'[3]Data'!$W10</f>
        <v>13669.32</v>
      </c>
      <c r="S15" s="2"/>
      <c r="T15" s="23"/>
      <c r="U15" s="52">
        <v>0</v>
      </c>
      <c r="V15" s="52">
        <v>0</v>
      </c>
    </row>
    <row r="16" spans="1:22" ht="12.75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'[3]Data'!$W11</f>
        <v>12273.58</v>
      </c>
      <c r="S16" s="2"/>
      <c r="T16" s="23"/>
      <c r="U16" s="52">
        <v>0</v>
      </c>
      <c r="V16" s="52">
        <v>0</v>
      </c>
    </row>
    <row r="17" spans="1:22" ht="12.75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439336795.68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'[3]Data'!$W12</f>
        <v>14462.560000000001</v>
      </c>
      <c r="S17" s="2"/>
      <c r="T17" s="23"/>
      <c r="U17" s="52">
        <v>0</v>
      </c>
      <c r="V17" s="52">
        <v>0</v>
      </c>
    </row>
    <row r="18" spans="1:22" ht="12.75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'[3]Data'!$W13</f>
        <v>15757.85</v>
      </c>
      <c r="S18" s="2"/>
      <c r="T18" s="23"/>
      <c r="U18" s="52">
        <v>0</v>
      </c>
      <c r="V18" s="52">
        <v>0</v>
      </c>
    </row>
    <row r="19" spans="1:22" ht="12.75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'[3]Data'!$W14</f>
        <v>14248.302000000001</v>
      </c>
      <c r="S19" s="2"/>
      <c r="T19" s="23"/>
      <c r="U19" s="52">
        <v>0</v>
      </c>
      <c r="V19" s="52">
        <v>0</v>
      </c>
    </row>
    <row r="20" spans="1:22" ht="12.75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35879800</v>
      </c>
      <c r="O20" s="6"/>
      <c r="P20" s="6"/>
      <c r="Q20" s="22"/>
      <c r="R20" s="65">
        <f>'[3]Data'!$W15</f>
        <v>12834.42</v>
      </c>
      <c r="S20" s="2"/>
      <c r="T20" s="23"/>
      <c r="U20" s="52">
        <v>0</v>
      </c>
      <c r="V20" s="52">
        <v>0</v>
      </c>
    </row>
    <row r="21" spans="1:22" ht="12.75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'[3]Data'!$W16</f>
        <v>17880.16</v>
      </c>
      <c r="S21" s="2"/>
      <c r="T21" s="23"/>
      <c r="U21" s="52">
        <v>0</v>
      </c>
      <c r="V21" s="52">
        <v>0</v>
      </c>
    </row>
    <row r="22" spans="1:22" ht="12.75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'[3]Data'!$W17</f>
        <v>10994.81</v>
      </c>
      <c r="S22" s="2"/>
      <c r="T22" s="23"/>
      <c r="U22" s="52">
        <v>0</v>
      </c>
      <c r="V22" s="52">
        <v>0</v>
      </c>
    </row>
    <row r="23" spans="1:22" ht="12.75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458010749.64</v>
      </c>
      <c r="J23" s="6"/>
      <c r="K23" s="16"/>
      <c r="L23" s="18"/>
      <c r="M23" s="6">
        <v>145</v>
      </c>
      <c r="N23" s="6">
        <v>37997480</v>
      </c>
      <c r="O23" s="6"/>
      <c r="P23" s="6"/>
      <c r="Q23" s="22"/>
      <c r="R23" s="65">
        <f>'[3]Data'!$W18</f>
        <v>14120.28</v>
      </c>
      <c r="S23" s="2"/>
      <c r="T23" s="23"/>
      <c r="U23" s="52">
        <v>0</v>
      </c>
      <c r="V23" s="52">
        <v>0</v>
      </c>
    </row>
    <row r="24" spans="1:22" ht="12.75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'[3]Data'!$W19</f>
        <v>10718.65</v>
      </c>
      <c r="S24" s="2"/>
      <c r="T24" s="23"/>
      <c r="U24" s="52">
        <v>0</v>
      </c>
      <c r="V24" s="52">
        <v>0</v>
      </c>
    </row>
    <row r="25" spans="1:22" ht="12.75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39679244</v>
      </c>
      <c r="O25" s="6"/>
      <c r="P25" s="6"/>
      <c r="Q25" s="22"/>
      <c r="R25" s="65">
        <f>'[3]Data'!$W20</f>
        <v>15836.27</v>
      </c>
      <c r="S25" s="2"/>
      <c r="T25" s="23"/>
      <c r="U25" s="52">
        <v>0</v>
      </c>
      <c r="V25" s="52">
        <v>0</v>
      </c>
    </row>
    <row r="26" spans="1:22" ht="12.75">
      <c r="A26" s="10">
        <v>36282</v>
      </c>
      <c r="B26" s="58">
        <v>16700.24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498186795.64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'[3]Data'!$W21</f>
        <v>16700.24</v>
      </c>
      <c r="S26" s="2"/>
      <c r="T26" s="23"/>
      <c r="U26" s="52">
        <v>0</v>
      </c>
      <c r="V26" s="52">
        <v>0</v>
      </c>
    </row>
    <row r="27" spans="1:22" ht="12.75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430791739.62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'[3]Data'!$W22</f>
        <v>14312.519999999999</v>
      </c>
      <c r="S27" s="2"/>
      <c r="T27" s="23"/>
      <c r="U27" s="52">
        <v>0</v>
      </c>
      <c r="V27" s="52">
        <v>0</v>
      </c>
    </row>
    <row r="28" spans="1:22" ht="12.75">
      <c r="A28" s="10">
        <v>36296</v>
      </c>
      <c r="B28" s="58">
        <v>11086.85</v>
      </c>
      <c r="C28" s="58"/>
      <c r="D28" s="63">
        <v>1012756</v>
      </c>
      <c r="E28" s="2">
        <v>2717951.56</v>
      </c>
      <c r="F28" s="2">
        <v>0</v>
      </c>
      <c r="G28" s="18"/>
      <c r="H28" s="21">
        <v>4928</v>
      </c>
      <c r="I28" s="6">
        <v>415473632.91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'[3]Data'!$W23</f>
        <v>11086.85</v>
      </c>
      <c r="S28" s="2"/>
      <c r="T28" s="23"/>
      <c r="U28" s="52">
        <v>0</v>
      </c>
      <c r="V28" s="52">
        <v>0</v>
      </c>
    </row>
    <row r="29" spans="1:22" ht="12.75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401874586.78999996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'[3]Data'!$W24</f>
        <v>11836.630000000001</v>
      </c>
      <c r="S29" s="2"/>
      <c r="T29" s="23"/>
      <c r="U29" s="52">
        <v>0</v>
      </c>
      <c r="V29" s="52">
        <v>0</v>
      </c>
    </row>
    <row r="30" spans="1:22" ht="12.75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447575205.65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'[3]Data'!$W25</f>
        <v>15271.67</v>
      </c>
      <c r="S30" s="2"/>
      <c r="T30" s="23"/>
      <c r="U30" s="52">
        <v>0</v>
      </c>
      <c r="V30" s="52">
        <v>0</v>
      </c>
    </row>
    <row r="31" spans="1:22" ht="12.75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'[3]Data'!$W26</f>
        <v>10689.03</v>
      </c>
      <c r="S31" s="2"/>
      <c r="T31" s="23"/>
      <c r="U31" s="52">
        <v>0</v>
      </c>
      <c r="V31" s="52">
        <v>0</v>
      </c>
    </row>
    <row r="32" spans="1:22" ht="12.75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'[3]Data'!$W27</f>
        <v>8960.83</v>
      </c>
      <c r="T32" s="23"/>
      <c r="U32" s="52">
        <v>0</v>
      </c>
      <c r="V32" s="52">
        <v>0</v>
      </c>
    </row>
    <row r="33" spans="1:22" ht="12.75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'[3]Data'!$W28</f>
        <v>10039.84</v>
      </c>
      <c r="T33" s="23"/>
      <c r="U33" s="52">
        <v>0</v>
      </c>
      <c r="V33" s="52">
        <v>0</v>
      </c>
    </row>
    <row r="34" spans="1:22" ht="12.75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465030811.9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'[3]Data'!$W29</f>
        <v>11253.59</v>
      </c>
      <c r="T34" s="23"/>
      <c r="U34" s="52">
        <v>0</v>
      </c>
      <c r="V34" s="52">
        <v>0</v>
      </c>
    </row>
    <row r="35" spans="1:22" ht="12.75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'[3]Data'!$W30</f>
        <v>13361.119999999999</v>
      </c>
      <c r="T35" s="23"/>
      <c r="U35" s="52">
        <v>0</v>
      </c>
      <c r="V35" s="52">
        <v>0</v>
      </c>
    </row>
    <row r="36" spans="1:22" ht="12.75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'[3]Data'!$W31</f>
        <v>10612.68</v>
      </c>
      <c r="T36" s="23"/>
      <c r="U36" s="52">
        <v>0</v>
      </c>
      <c r="V36" s="52">
        <v>0</v>
      </c>
    </row>
    <row r="37" spans="1:22" ht="12.75">
      <c r="A37" s="10">
        <v>36359</v>
      </c>
      <c r="B37" s="58">
        <v>10092.87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451948150.57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'[3]Data'!$W32</f>
        <v>10092.869999999999</v>
      </c>
      <c r="T37" s="23"/>
      <c r="U37" s="52">
        <v>0</v>
      </c>
      <c r="V37" s="52">
        <v>0</v>
      </c>
    </row>
    <row r="38" spans="1:22" ht="12.75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'[3]Data'!$W33</f>
        <v>11036.42</v>
      </c>
      <c r="T38" s="23"/>
      <c r="U38" s="52">
        <v>0</v>
      </c>
      <c r="V38" s="52">
        <v>0</v>
      </c>
    </row>
    <row r="39" spans="1:22" ht="12.75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566379349.63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'[3]Data'!$W34</f>
        <v>13106</v>
      </c>
      <c r="T39" s="23"/>
      <c r="U39" s="52">
        <v>0</v>
      </c>
      <c r="V39" s="52">
        <v>0</v>
      </c>
    </row>
    <row r="40" spans="1:22" ht="12.75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564504310.14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'[3]Data'!$W35</f>
        <v>10569.82</v>
      </c>
      <c r="T40" s="23"/>
      <c r="U40" s="52">
        <v>0</v>
      </c>
      <c r="V40" s="52">
        <v>0</v>
      </c>
    </row>
    <row r="41" spans="1:22" ht="12.75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36799250</v>
      </c>
      <c r="O41" s="6"/>
      <c r="P41" s="6"/>
      <c r="Q41" s="22"/>
      <c r="R41" s="65">
        <f>'[3]Data'!$W36</f>
        <v>10212.02</v>
      </c>
      <c r="T41" s="23"/>
      <c r="U41" s="52">
        <v>0</v>
      </c>
      <c r="V41" s="52">
        <v>0</v>
      </c>
    </row>
    <row r="42" spans="1:22" ht="12.75">
      <c r="A42" s="10">
        <v>36394</v>
      </c>
      <c r="B42" s="58">
        <v>9087.12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498635322.09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'[3]Data'!$W37</f>
        <v>9087.12</v>
      </c>
      <c r="T42" s="23"/>
      <c r="U42" s="52">
        <v>0</v>
      </c>
      <c r="V42" s="52">
        <v>0</v>
      </c>
    </row>
    <row r="43" spans="1:22" ht="12.75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544485279.13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'[3]Data'!$W38</f>
        <v>10780.56</v>
      </c>
      <c r="T43" s="23"/>
      <c r="U43" s="52">
        <v>0</v>
      </c>
      <c r="V43" s="52">
        <v>0</v>
      </c>
    </row>
    <row r="44" spans="1:22" ht="12.75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540675823.15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'[3]Data'!$W39</f>
        <v>14297.93</v>
      </c>
      <c r="T44" s="23"/>
      <c r="U44" s="52">
        <v>0</v>
      </c>
      <c r="V44" s="52">
        <v>0</v>
      </c>
    </row>
    <row r="45" spans="1:22" ht="12.75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'[3]Data'!$W40</f>
        <v>13784.3</v>
      </c>
      <c r="T45" s="23"/>
      <c r="U45" s="52">
        <v>0</v>
      </c>
      <c r="V45" s="52">
        <v>0</v>
      </c>
    </row>
    <row r="46" spans="1:22" ht="12.75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'[3]Data'!$W41</f>
        <v>12548.449999999999</v>
      </c>
      <c r="T46" s="23"/>
      <c r="U46" s="52">
        <v>0</v>
      </c>
      <c r="V46" s="52">
        <v>0</v>
      </c>
    </row>
    <row r="47" spans="1:22" ht="12.75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567919859.4</v>
      </c>
      <c r="J47" s="6"/>
      <c r="K47" s="16"/>
      <c r="L47" s="18"/>
      <c r="M47" s="6">
        <v>145</v>
      </c>
      <c r="N47" s="6">
        <v>40793220</v>
      </c>
      <c r="O47" s="6"/>
      <c r="P47" s="6"/>
      <c r="Q47" s="22"/>
      <c r="R47" s="65">
        <f>'[3]Data'!$W42</f>
        <v>16086.720000000001</v>
      </c>
      <c r="T47" s="23"/>
      <c r="U47" s="52">
        <v>0</v>
      </c>
      <c r="V47" s="52">
        <v>0</v>
      </c>
    </row>
    <row r="48" spans="1:22" ht="12.75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44447980</v>
      </c>
      <c r="O48" s="21"/>
      <c r="P48" s="21"/>
      <c r="Q48" s="23"/>
      <c r="R48" s="65">
        <f>'[3]Data'!$W43</f>
        <v>15588.470000000001</v>
      </c>
      <c r="T48" s="23"/>
      <c r="U48" s="52">
        <v>0</v>
      </c>
      <c r="V48" s="52">
        <v>0</v>
      </c>
    </row>
    <row r="49" spans="1:22" ht="12.75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'[3]Data'!$W44</f>
        <v>11388.34</v>
      </c>
      <c r="T49" s="23"/>
      <c r="U49" s="52">
        <v>0</v>
      </c>
      <c r="V49" s="52">
        <v>0</v>
      </c>
    </row>
    <row r="50" spans="1:22" ht="12.75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'[3]Data'!$W45</f>
        <v>11098.369999999999</v>
      </c>
      <c r="T50" s="23"/>
      <c r="U50" s="52">
        <v>0</v>
      </c>
      <c r="V50" s="52">
        <v>0</v>
      </c>
    </row>
    <row r="51" spans="1:22" ht="12.75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'[3]Data'!$W46</f>
        <v>11641.17</v>
      </c>
      <c r="T51" s="23"/>
      <c r="U51" s="52">
        <v>0</v>
      </c>
      <c r="V51" s="52">
        <v>0</v>
      </c>
    </row>
    <row r="52" spans="1:22" ht="12.75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'[3]Data'!$W47</f>
        <v>11537.95</v>
      </c>
      <c r="T52" s="23"/>
      <c r="U52" s="52">
        <v>0</v>
      </c>
      <c r="V52" s="52">
        <v>0</v>
      </c>
    </row>
    <row r="53" spans="1:22" ht="12.75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'[3]Data'!$W48</f>
        <v>11701.55</v>
      </c>
      <c r="T53" s="23"/>
      <c r="U53" s="52">
        <v>0</v>
      </c>
      <c r="V53" s="52">
        <v>0</v>
      </c>
    </row>
    <row r="54" spans="1:22" ht="12.75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'[3]Data'!$W49</f>
        <v>11678.17</v>
      </c>
      <c r="T54" s="23"/>
      <c r="U54" s="52">
        <v>0</v>
      </c>
      <c r="V54" s="52">
        <v>0</v>
      </c>
    </row>
    <row r="55" spans="1:22" ht="12.75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'[3]Data'!$W50</f>
        <v>13213.47</v>
      </c>
      <c r="T55" s="23"/>
      <c r="U55" s="52">
        <v>0</v>
      </c>
      <c r="V55" s="52">
        <v>0</v>
      </c>
    </row>
    <row r="56" spans="1:22" ht="12.75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'[3]Data'!$W51</f>
        <v>14605.980000000001</v>
      </c>
      <c r="T56" s="23"/>
      <c r="U56" s="52">
        <v>0</v>
      </c>
      <c r="V56" s="52">
        <v>0</v>
      </c>
    </row>
    <row r="57" spans="1:22" ht="12.75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'[3]Data'!$W52</f>
        <v>21274.11</v>
      </c>
      <c r="T57" s="23"/>
      <c r="U57" s="52">
        <v>0</v>
      </c>
      <c r="V57" s="52">
        <v>0</v>
      </c>
    </row>
    <row r="58" spans="1:22" ht="12.75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'[3]Data'!$W53</f>
        <v>19258.590000000004</v>
      </c>
      <c r="T58" s="23"/>
      <c r="U58" s="52">
        <v>0</v>
      </c>
      <c r="V58" s="52">
        <v>0</v>
      </c>
    </row>
    <row r="59" spans="1:22" ht="12.75">
      <c r="A59" s="10">
        <v>36513</v>
      </c>
      <c r="B59" s="58">
        <v>25006.64</v>
      </c>
      <c r="C59" s="58"/>
      <c r="D59" s="63">
        <v>0</v>
      </c>
      <c r="E59" s="2">
        <v>4510277.6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'[3]Data'!$W54</f>
        <v>25006.64</v>
      </c>
      <c r="T59" s="23"/>
      <c r="U59" s="52">
        <v>0</v>
      </c>
      <c r="V59" s="52">
        <v>0</v>
      </c>
    </row>
    <row r="60" spans="1:22" ht="12.75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'[3]Data'!$W55</f>
        <v>14308.84</v>
      </c>
      <c r="T60" s="23"/>
      <c r="U60" s="52">
        <v>0</v>
      </c>
      <c r="V60" s="52">
        <v>0</v>
      </c>
    </row>
    <row r="61" spans="1:22" ht="12.75">
      <c r="A61" s="10">
        <v>36527</v>
      </c>
      <c r="B61" s="58">
        <v>21066.72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'[3]Data'!$W56</f>
        <v>21066.72</v>
      </c>
      <c r="S61" s="15"/>
      <c r="T61" s="23">
        <v>3383</v>
      </c>
      <c r="U61" s="52">
        <v>0</v>
      </c>
      <c r="V61" s="52">
        <v>0</v>
      </c>
    </row>
    <row r="62" spans="1:22" ht="12.75">
      <c r="A62" s="10">
        <v>36534</v>
      </c>
      <c r="B62" s="58">
        <v>20197.79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'[3]Data'!$W57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2.75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'[3]Data'!$W58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2.75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'[3]Data'!$W59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2.75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'[3]Data'!$W60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2.75">
      <c r="A66" s="10">
        <v>36562</v>
      </c>
      <c r="B66" s="58">
        <v>16601.8</v>
      </c>
      <c r="C66" s="18">
        <v>0.1820434318262727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</v>
      </c>
      <c r="K66" s="16"/>
      <c r="L66" s="18"/>
      <c r="M66" s="5">
        <v>205</v>
      </c>
      <c r="N66" s="5">
        <v>16700.24</v>
      </c>
      <c r="O66" s="16">
        <v>-0.9995661021867148</v>
      </c>
      <c r="P66" s="16"/>
      <c r="Q66" s="18"/>
      <c r="R66" s="65">
        <f>'[3]Data'!$W61</f>
        <v>16601.8</v>
      </c>
      <c r="S66" s="15">
        <v>0.1820434318262727</v>
      </c>
      <c r="T66" s="23">
        <v>3383</v>
      </c>
      <c r="U66" s="52">
        <v>0</v>
      </c>
      <c r="V66" s="52">
        <v>0</v>
      </c>
    </row>
    <row r="67" spans="1:22" ht="12.75">
      <c r="A67" s="10">
        <v>36569</v>
      </c>
      <c r="B67" s="58">
        <v>19029.64</v>
      </c>
      <c r="C67" s="18">
        <v>0.3921424035723795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</v>
      </c>
      <c r="K67" s="16"/>
      <c r="L67" s="18"/>
      <c r="M67" s="5">
        <v>205</v>
      </c>
      <c r="N67" s="5">
        <v>666796.38</v>
      </c>
      <c r="O67" s="16">
        <v>-0.9822509434228448</v>
      </c>
      <c r="P67" s="16"/>
      <c r="Q67" s="18"/>
      <c r="R67" s="65">
        <f>'[3]Data'!$W62</f>
        <v>19029.64</v>
      </c>
      <c r="S67" s="15">
        <v>0.3921424035723795</v>
      </c>
      <c r="T67" s="23">
        <v>3383</v>
      </c>
      <c r="U67" s="52">
        <v>0</v>
      </c>
      <c r="V67" s="52">
        <v>0</v>
      </c>
    </row>
    <row r="68" spans="1:22" ht="12.75">
      <c r="A68" s="10">
        <v>36576</v>
      </c>
      <c r="B68" s="58">
        <v>18620</v>
      </c>
      <c r="C68" s="18">
        <v>0.5170797762348067</v>
      </c>
      <c r="D68" s="63">
        <v>1300005</v>
      </c>
      <c r="E68" s="2">
        <v>3963425</v>
      </c>
      <c r="F68" s="2">
        <v>0</v>
      </c>
      <c r="G68" s="18">
        <v>0.4034607195302329</v>
      </c>
      <c r="H68" s="21">
        <v>6178</v>
      </c>
      <c r="I68" s="21">
        <v>991840.06</v>
      </c>
      <c r="J68" s="16">
        <v>-0.9974934646060561</v>
      </c>
      <c r="K68" s="16"/>
      <c r="L68" s="18"/>
      <c r="M68" s="5">
        <v>205</v>
      </c>
      <c r="N68" s="5">
        <v>998003.99</v>
      </c>
      <c r="O68" s="16">
        <v>-0.9738315769794313</v>
      </c>
      <c r="P68" s="16"/>
      <c r="Q68" s="18"/>
      <c r="R68" s="65">
        <f>'[3]Data'!$W63</f>
        <v>18620</v>
      </c>
      <c r="S68" s="15">
        <v>0.5170797762348067</v>
      </c>
      <c r="T68" s="23">
        <v>3383</v>
      </c>
      <c r="U68" s="52">
        <v>0</v>
      </c>
      <c r="V68" s="52">
        <v>0</v>
      </c>
    </row>
    <row r="69" spans="1:22" ht="12.75">
      <c r="A69" s="10">
        <v>36583</v>
      </c>
      <c r="B69" s="58">
        <v>24006</v>
      </c>
      <c r="C69" s="18">
        <v>0.6598721111615096</v>
      </c>
      <c r="D69" s="63">
        <v>2667204</v>
      </c>
      <c r="E69" s="2">
        <v>3895191.38</v>
      </c>
      <c r="F69" s="2">
        <v>0</v>
      </c>
      <c r="G69" s="18">
        <v>0.2872790349515537</v>
      </c>
      <c r="H69" s="21">
        <v>6178</v>
      </c>
      <c r="I69" s="21">
        <v>3110275.71</v>
      </c>
      <c r="J69" s="16">
        <v>-0.9929205207927418</v>
      </c>
      <c r="K69" s="16"/>
      <c r="L69" s="18"/>
      <c r="M69" s="5">
        <v>205</v>
      </c>
      <c r="N69" s="5">
        <v>1664800.37</v>
      </c>
      <c r="O69" s="16">
        <v>-0.9594867223407753</v>
      </c>
      <c r="P69" s="16"/>
      <c r="Q69" s="18"/>
      <c r="R69" s="65">
        <f>'[3]Data'!$W64</f>
        <v>24006</v>
      </c>
      <c r="S69" s="15">
        <v>0.6598721111615096</v>
      </c>
      <c r="T69" s="23">
        <v>3267</v>
      </c>
      <c r="U69" s="52">
        <v>0</v>
      </c>
      <c r="V69" s="52">
        <v>0</v>
      </c>
    </row>
    <row r="70" spans="1:22" ht="12.75">
      <c r="A70" s="10">
        <v>36590</v>
      </c>
      <c r="B70" s="58">
        <v>25866</v>
      </c>
      <c r="C70" s="18">
        <v>0.6414675859968206</v>
      </c>
      <c r="D70" s="63">
        <v>0</v>
      </c>
      <c r="E70" s="2">
        <v>3822821.58</v>
      </c>
      <c r="F70" s="2">
        <v>0</v>
      </c>
      <c r="G70" s="18">
        <v>0.1600809231079714</v>
      </c>
      <c r="H70" s="21">
        <v>6178</v>
      </c>
      <c r="I70" s="21">
        <v>6150648.949999999</v>
      </c>
      <c r="J70" s="16">
        <v>-0.9864360210725</v>
      </c>
      <c r="K70" s="16"/>
      <c r="L70" s="18"/>
      <c r="M70" s="5">
        <v>205</v>
      </c>
      <c r="N70" s="5">
        <v>5089685.86</v>
      </c>
      <c r="O70" s="16">
        <v>-0.8758534780611751</v>
      </c>
      <c r="P70" s="16"/>
      <c r="Q70" s="18"/>
      <c r="R70" s="65">
        <f>'[3]Data'!$W65</f>
        <v>25866</v>
      </c>
      <c r="S70" s="15">
        <v>0.6414675859968206</v>
      </c>
      <c r="T70" s="23">
        <v>3267</v>
      </c>
      <c r="U70" s="52">
        <v>0</v>
      </c>
      <c r="V70" s="52">
        <v>0</v>
      </c>
    </row>
    <row r="71" spans="1:22" ht="12.75">
      <c r="A71" s="10">
        <v>36597</v>
      </c>
      <c r="B71" s="58">
        <v>23363</v>
      </c>
      <c r="C71" s="18">
        <v>0.6397041556249998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'[3]Data'!$W66</f>
        <v>23363</v>
      </c>
      <c r="S71" s="15">
        <v>0.6397041556249998</v>
      </c>
      <c r="T71" s="23">
        <v>3267</v>
      </c>
      <c r="U71" s="52">
        <v>0</v>
      </c>
      <c r="V71" s="52">
        <v>0</v>
      </c>
    </row>
    <row r="72" spans="1:22" ht="12.75">
      <c r="A72" s="10">
        <v>36604</v>
      </c>
      <c r="B72" s="58">
        <v>24359</v>
      </c>
      <c r="C72" s="18">
        <v>0.897943187148309</v>
      </c>
      <c r="D72" s="63">
        <v>1546523</v>
      </c>
      <c r="E72" s="2">
        <v>3629414</v>
      </c>
      <c r="F72" s="2">
        <v>0</v>
      </c>
      <c r="G72" s="18">
        <v>0.18839754279471177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'[3]Data'!$W67</f>
        <v>24359</v>
      </c>
      <c r="S72" s="15">
        <v>0.897943187148309</v>
      </c>
      <c r="T72" s="23">
        <v>3267</v>
      </c>
      <c r="U72" s="52">
        <v>0</v>
      </c>
      <c r="V72" s="52">
        <v>0</v>
      </c>
    </row>
    <row r="73" spans="1:22" ht="12.75">
      <c r="A73" s="10">
        <v>36611</v>
      </c>
      <c r="B73" s="58">
        <v>29945</v>
      </c>
      <c r="C73" s="18">
        <v>0.6747612996751706</v>
      </c>
      <c r="D73" s="63">
        <v>1551022</v>
      </c>
      <c r="E73" s="2">
        <v>4496459</v>
      </c>
      <c r="F73" s="2">
        <v>0</v>
      </c>
      <c r="G73" s="18">
        <v>0.4160942447547016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'[3]Data'!$W68</f>
        <v>29945</v>
      </c>
      <c r="S73" s="15">
        <v>0.6747612996751706</v>
      </c>
      <c r="T73" s="23">
        <v>3267</v>
      </c>
      <c r="U73" s="52">
        <v>0</v>
      </c>
      <c r="V73" s="52">
        <v>0</v>
      </c>
    </row>
    <row r="74" spans="1:22" ht="12.75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'[3]Data'!$W69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2.75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-0.9733226782407676</v>
      </c>
      <c r="P75" s="16"/>
      <c r="Q75" s="18"/>
      <c r="R75" s="65">
        <f>'[3]Data'!$W70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2.75">
      <c r="A76" s="10">
        <v>36632</v>
      </c>
      <c r="B76" s="58">
        <v>20731</v>
      </c>
      <c r="C76" s="18">
        <v>0.9341055076898677</v>
      </c>
      <c r="D76" s="63">
        <v>1558302</v>
      </c>
      <c r="E76" s="2">
        <v>3643848</v>
      </c>
      <c r="F76" s="2">
        <v>0</v>
      </c>
      <c r="G76" s="18">
        <v>0.2663068877565302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'[3]Data'!$W71</f>
        <v>20731</v>
      </c>
      <c r="S76" s="15">
        <v>0.9341055076898677</v>
      </c>
      <c r="T76" s="23">
        <v>3267</v>
      </c>
      <c r="U76" s="52">
        <v>0</v>
      </c>
      <c r="V76" s="52">
        <v>0</v>
      </c>
    </row>
    <row r="77" spans="1:22" ht="12.75">
      <c r="A77" s="10">
        <v>36639</v>
      </c>
      <c r="B77" s="58">
        <v>23564</v>
      </c>
      <c r="C77" s="18">
        <v>0.4879766510674546</v>
      </c>
      <c r="D77" s="63">
        <v>1242499</v>
      </c>
      <c r="E77" s="2">
        <v>4348638</v>
      </c>
      <c r="F77" s="2">
        <v>0</v>
      </c>
      <c r="G77" s="18">
        <v>0.5485696088366792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'[3]Data'!$W72</f>
        <v>23564</v>
      </c>
      <c r="S77" s="15">
        <v>0.4879766510674546</v>
      </c>
      <c r="T77" s="23">
        <v>3267</v>
      </c>
      <c r="U77" s="52">
        <v>0</v>
      </c>
      <c r="V77" s="52">
        <v>0</v>
      </c>
    </row>
    <row r="78" spans="1:22" ht="12.75">
      <c r="A78" s="10">
        <v>36646</v>
      </c>
      <c r="B78" s="58">
        <v>26655</v>
      </c>
      <c r="C78" s="18">
        <v>0.5960848466848379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</v>
      </c>
      <c r="P78" s="16"/>
      <c r="Q78" s="18"/>
      <c r="R78" s="65">
        <f>'[3]Data'!$W73</f>
        <v>26655</v>
      </c>
      <c r="S78" s="15">
        <v>0.5960848466848379</v>
      </c>
      <c r="T78" s="23">
        <v>3267</v>
      </c>
      <c r="U78" s="52">
        <v>0</v>
      </c>
      <c r="V78" s="52">
        <v>0</v>
      </c>
    </row>
    <row r="79" spans="1:22" ht="12.75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-0.9977729979668453</v>
      </c>
      <c r="K79" s="16"/>
      <c r="L79" s="18"/>
      <c r="M79" s="5">
        <v>230</v>
      </c>
      <c r="N79" s="5">
        <v>1149535.8900000001</v>
      </c>
      <c r="O79" s="16">
        <v>-0.9719990361343653</v>
      </c>
      <c r="P79" s="16"/>
      <c r="Q79" s="18"/>
      <c r="R79" s="65">
        <f>'[3]Data'!$W74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2.75">
      <c r="A80" s="10">
        <v>36660</v>
      </c>
      <c r="B80" s="58">
        <v>21096.21</v>
      </c>
      <c r="C80" s="18">
        <v>0.9028136937001943</v>
      </c>
      <c r="D80" s="63">
        <v>0</v>
      </c>
      <c r="E80" s="2">
        <v>3857997.7700000005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'[3]Data'!$W75</f>
        <v>21096.21</v>
      </c>
      <c r="S80" s="15">
        <v>0.9028136937001943</v>
      </c>
      <c r="T80" s="23">
        <v>3267</v>
      </c>
      <c r="U80" s="52">
        <v>0</v>
      </c>
      <c r="V80" s="52">
        <v>0</v>
      </c>
    </row>
    <row r="81" spans="1:22" ht="12.75">
      <c r="A81" s="10">
        <v>36667</v>
      </c>
      <c r="B81" s="58">
        <v>23100.87</v>
      </c>
      <c r="C81" s="18">
        <v>0.9516424860792303</v>
      </c>
      <c r="D81" s="63">
        <v>1000005</v>
      </c>
      <c r="E81" s="2">
        <v>3731592.13</v>
      </c>
      <c r="F81" s="2">
        <v>0</v>
      </c>
      <c r="G81" s="18">
        <v>0.5147393714846147</v>
      </c>
      <c r="H81" s="21">
        <v>6978</v>
      </c>
      <c r="I81" s="21">
        <v>230362.25</v>
      </c>
      <c r="J81" s="16">
        <v>-0.9994267807480935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'[3]Data'!$W76</f>
        <v>23100.87</v>
      </c>
      <c r="S81" s="15">
        <v>0.9516424860792303</v>
      </c>
      <c r="T81" s="23">
        <v>3527</v>
      </c>
      <c r="U81" s="52">
        <v>0</v>
      </c>
      <c r="V81" s="52">
        <v>0</v>
      </c>
    </row>
    <row r="82" spans="1:22" ht="12.75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</v>
      </c>
      <c r="H82" s="21">
        <v>6978</v>
      </c>
      <c r="I82" s="21">
        <v>1142049.15</v>
      </c>
      <c r="J82" s="16">
        <v>-0.9974483636814925</v>
      </c>
      <c r="K82" s="16"/>
      <c r="L82" s="18"/>
      <c r="M82" s="5">
        <v>230</v>
      </c>
      <c r="N82" s="5">
        <v>1272518.83</v>
      </c>
      <c r="O82" s="16">
        <v>-0.9709234920997613</v>
      </c>
      <c r="P82" s="16"/>
      <c r="Q82" s="18"/>
      <c r="R82" s="65">
        <f>'[3]Data'!$W77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2.75">
      <c r="A83" s="10">
        <v>36681</v>
      </c>
      <c r="B83" s="58">
        <v>27833.129999999994</v>
      </c>
      <c r="C83" s="18">
        <v>1.603896705313765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</v>
      </c>
      <c r="J83" s="16">
        <v>-0.9992992610924493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'[3]Data'!$W78</f>
        <v>27833.129999999994</v>
      </c>
      <c r="S83" s="15">
        <v>1.603896705313765</v>
      </c>
      <c r="T83" s="23">
        <v>3527</v>
      </c>
      <c r="U83" s="52">
        <v>0</v>
      </c>
      <c r="V83" s="52">
        <v>0</v>
      </c>
    </row>
    <row r="84" spans="1:22" ht="12.75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'[3]Data'!$W79</f>
        <v>26629.06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2.75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'[3]Data'!$W80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2.75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0.2993301928819734</v>
      </c>
      <c r="H86" s="21">
        <v>6978</v>
      </c>
      <c r="I86" s="21">
        <v>3025910.6799999997</v>
      </c>
      <c r="J86" s="16">
        <v>-0.9934930963657292</v>
      </c>
      <c r="K86" s="16"/>
      <c r="L86" s="18"/>
      <c r="M86" s="5">
        <v>230</v>
      </c>
      <c r="N86" s="5">
        <v>3499415.6400000006</v>
      </c>
      <c r="O86" s="16">
        <v>-0.9095308692148579</v>
      </c>
      <c r="P86" s="16"/>
      <c r="Q86" s="18"/>
      <c r="R86" s="65">
        <f>'[3]Data'!$W81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2.75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0.2752730989896084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'[3]Data'!$W82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2.75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'[3]Data'!$W83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2.75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0.2474680825050677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'[3]Data'!$W84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2.75">
      <c r="A90" s="10">
        <v>36730</v>
      </c>
      <c r="B90" s="58">
        <v>24323.350000000002</v>
      </c>
      <c r="C90" s="18">
        <v>1.203916668629864</v>
      </c>
      <c r="D90" s="63">
        <v>2142641</v>
      </c>
      <c r="E90" s="2">
        <v>3632766.33</v>
      </c>
      <c r="F90" s="2">
        <v>0</v>
      </c>
      <c r="G90" s="18">
        <v>0.061408853448505996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'[3]Data'!$W85</f>
        <v>24323.350000000002</v>
      </c>
      <c r="S90" s="15">
        <v>1.203916668629864</v>
      </c>
      <c r="T90" s="23">
        <v>3527</v>
      </c>
      <c r="U90" s="52">
        <v>0</v>
      </c>
      <c r="V90" s="52">
        <v>0</v>
      </c>
    </row>
    <row r="91" spans="1:22" ht="12.75">
      <c r="A91" s="10">
        <v>36737</v>
      </c>
      <c r="B91" s="58">
        <v>27962.099999999995</v>
      </c>
      <c r="C91" s="18">
        <v>1.133534259117961</v>
      </c>
      <c r="D91" s="63">
        <v>1084156</v>
      </c>
      <c r="E91" s="2">
        <v>4425739.8100000005</v>
      </c>
      <c r="F91" s="2">
        <v>0</v>
      </c>
      <c r="G91" s="18">
        <v>0.3650646754682081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-0.9230898365929601</v>
      </c>
      <c r="P91" s="16"/>
      <c r="Q91" s="18"/>
      <c r="R91" s="65">
        <f>'[3]Data'!$W86</f>
        <v>27962.099999999995</v>
      </c>
      <c r="S91" s="15">
        <v>1.133534259117961</v>
      </c>
      <c r="T91" s="23">
        <v>3527</v>
      </c>
      <c r="U91" s="52">
        <v>0</v>
      </c>
      <c r="V91" s="52">
        <v>0</v>
      </c>
    </row>
    <row r="92" spans="1:22" ht="12.75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-0.9257275623117514</v>
      </c>
      <c r="P92" s="16"/>
      <c r="Q92" s="18"/>
      <c r="R92" s="65">
        <f>'[3]Data'!$W87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2.75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-0.9027203000061143</v>
      </c>
      <c r="P93" s="16"/>
      <c r="Q93" s="18"/>
      <c r="R93" s="65">
        <f>'[3]Data'!$W88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2.75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0.09446088240647432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-0.8770124548877775</v>
      </c>
      <c r="P94" s="16"/>
      <c r="Q94" s="18"/>
      <c r="R94" s="65">
        <f>'[3]Data'!$W89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2.75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-0.918718693385298</v>
      </c>
      <c r="P95" s="16"/>
      <c r="Q95" s="18"/>
      <c r="R95" s="65">
        <f>'[3]Data'!$W90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2.75">
      <c r="A96" s="10">
        <v>36772</v>
      </c>
      <c r="B96" s="58">
        <v>26201.489999999998</v>
      </c>
      <c r="C96" s="18">
        <v>0.8325372973570297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-0.9008234841512173</v>
      </c>
      <c r="P96" s="16"/>
      <c r="Q96" s="18"/>
      <c r="R96" s="65">
        <f>'[3]Data'!$W91</f>
        <v>26201.489999999998</v>
      </c>
      <c r="S96" s="15">
        <v>0.8325372973570297</v>
      </c>
      <c r="T96" s="23">
        <v>3527</v>
      </c>
      <c r="U96" s="52">
        <v>0</v>
      </c>
      <c r="V96" s="52">
        <v>0</v>
      </c>
    </row>
    <row r="97" spans="1:22" ht="12.75">
      <c r="A97" s="10">
        <v>36779</v>
      </c>
      <c r="B97" s="58">
        <v>22513.239999999998</v>
      </c>
      <c r="C97" s="18">
        <v>0.6332523232953431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</v>
      </c>
      <c r="P97" s="16"/>
      <c r="Q97" s="18"/>
      <c r="R97" s="65">
        <f>'[3]Data'!$W92</f>
        <v>22513.239999999998</v>
      </c>
      <c r="S97" s="15">
        <v>0.6332523232953431</v>
      </c>
      <c r="T97" s="23">
        <v>3527</v>
      </c>
      <c r="U97" s="52">
        <v>0</v>
      </c>
      <c r="V97" s="52">
        <v>0</v>
      </c>
    </row>
    <row r="98" spans="1:22" ht="12.75">
      <c r="A98" s="10">
        <v>36786</v>
      </c>
      <c r="B98" s="58">
        <v>23582.299999999996</v>
      </c>
      <c r="C98" s="18">
        <v>0.8792998338440201</v>
      </c>
      <c r="D98" s="63">
        <v>0</v>
      </c>
      <c r="E98" s="2">
        <v>3479974.4899999998</v>
      </c>
      <c r="F98" s="2">
        <v>0</v>
      </c>
      <c r="G98" s="18">
        <v>0.022870617017244577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-0.9027861267282328</v>
      </c>
      <c r="P98" s="16"/>
      <c r="Q98" s="18"/>
      <c r="R98" s="65">
        <f>'[3]Data'!$W93</f>
        <v>23582.299999999996</v>
      </c>
      <c r="S98" s="15">
        <v>0.8792998338440201</v>
      </c>
      <c r="T98" s="23">
        <v>3527</v>
      </c>
      <c r="U98" s="52">
        <v>0</v>
      </c>
      <c r="V98" s="52">
        <v>0</v>
      </c>
    </row>
    <row r="99" spans="1:22" ht="12.75">
      <c r="A99" s="10">
        <v>36793</v>
      </c>
      <c r="B99" s="58">
        <v>23931.51</v>
      </c>
      <c r="C99" s="18">
        <v>0.4876562779733842</v>
      </c>
      <c r="D99" s="63">
        <v>3039659</v>
      </c>
      <c r="E99" s="2">
        <v>4006150.16</v>
      </c>
      <c r="F99" s="2">
        <v>0</v>
      </c>
      <c r="G99" s="18">
        <v>0.058625891729731316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</v>
      </c>
      <c r="P99" s="16"/>
      <c r="Q99" s="18"/>
      <c r="R99" s="65">
        <f>'[3]Data'!$W94</f>
        <v>23931.51</v>
      </c>
      <c r="S99" s="15">
        <v>0.4876562779733842</v>
      </c>
      <c r="T99" s="23">
        <v>3527</v>
      </c>
      <c r="U99" s="52">
        <v>0</v>
      </c>
      <c r="V99" s="52">
        <v>0</v>
      </c>
    </row>
    <row r="100" spans="1:22" ht="12.75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</v>
      </c>
      <c r="P100" s="16"/>
      <c r="Q100" s="18"/>
      <c r="R100" s="65">
        <f>'[3]Data'!$W95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2.75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0.05225517204766428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-0.9287073745589434</v>
      </c>
      <c r="P101" s="16"/>
      <c r="Q101" s="18"/>
      <c r="R101" s="65">
        <f>'[3]Data'!$W96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2.75">
      <c r="A102" s="10">
        <v>36814</v>
      </c>
      <c r="B102" s="58">
        <v>22168.88</v>
      </c>
      <c r="C102" s="18">
        <v>0.9974897214636023</v>
      </c>
      <c r="D102" s="63">
        <v>2526694</v>
      </c>
      <c r="E102" s="2">
        <v>3813529.68</v>
      </c>
      <c r="F102" s="2">
        <v>0</v>
      </c>
      <c r="G102" s="18">
        <v>-0.009031286209639666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-0.9290654670137573</v>
      </c>
      <c r="P102" s="16"/>
      <c r="Q102" s="18"/>
      <c r="R102" s="65">
        <f>'[3]Data'!$W97</f>
        <v>22168.88</v>
      </c>
      <c r="S102" s="15">
        <v>0.9974897214636023</v>
      </c>
      <c r="T102" s="23">
        <v>3527</v>
      </c>
      <c r="U102" s="52">
        <v>0</v>
      </c>
      <c r="V102" s="52">
        <v>0</v>
      </c>
    </row>
    <row r="103" spans="1:22" ht="12.75">
      <c r="A103" s="10">
        <v>36821</v>
      </c>
      <c r="B103" s="58">
        <v>19927.16</v>
      </c>
      <c r="C103" s="18">
        <v>0.7117832657713958</v>
      </c>
      <c r="D103" s="63">
        <v>4586111</v>
      </c>
      <c r="E103" s="2">
        <v>3857986</v>
      </c>
      <c r="F103" s="2">
        <v>0</v>
      </c>
      <c r="G103" s="18">
        <v>0.09921469486593959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-0.9178807494787973</v>
      </c>
      <c r="P103" s="16"/>
      <c r="Q103" s="18"/>
      <c r="R103" s="65">
        <f>'[3]Data'!$W98</f>
        <v>19927.16</v>
      </c>
      <c r="S103" s="15">
        <v>0.7117832657713958</v>
      </c>
      <c r="T103" s="23">
        <v>3527</v>
      </c>
      <c r="U103" s="52">
        <v>0</v>
      </c>
      <c r="V103" s="52">
        <v>0</v>
      </c>
    </row>
    <row r="104" spans="1:22" ht="12.75">
      <c r="A104" s="10">
        <v>36828</v>
      </c>
      <c r="B104" s="58">
        <v>27743.44</v>
      </c>
      <c r="C104" s="18">
        <v>1.4045380678543413</v>
      </c>
      <c r="D104" s="63">
        <v>0</v>
      </c>
      <c r="E104" s="2">
        <v>4875414.73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</v>
      </c>
      <c r="P104" s="16"/>
      <c r="Q104" s="18"/>
      <c r="R104" s="65">
        <f>'[3]Data'!$W99</f>
        <v>27743.44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2.75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-0.9246484534820502</v>
      </c>
      <c r="P105" s="16"/>
      <c r="Q105" s="18"/>
      <c r="R105" s="65">
        <f>'[3]Data'!$W100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2.75">
      <c r="A106" s="10">
        <v>36842</v>
      </c>
      <c r="B106" s="58">
        <v>22316.420000000002</v>
      </c>
      <c r="C106" s="18">
        <v>0.9109796197979108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-0.9259312885015925</v>
      </c>
      <c r="P106" s="16"/>
      <c r="Q106" s="18"/>
      <c r="R106" s="65">
        <f>'[3]Data'!$W101</f>
        <v>22316.420000000002</v>
      </c>
      <c r="S106" s="15">
        <v>0.9109796197979108</v>
      </c>
      <c r="T106" s="23">
        <v>3527</v>
      </c>
      <c r="U106" s="52">
        <v>0</v>
      </c>
      <c r="V106" s="52">
        <v>0</v>
      </c>
    </row>
    <row r="107" spans="1:22" ht="12.75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0.08692204152058469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-0.9503370472531201</v>
      </c>
      <c r="P107" s="16"/>
      <c r="Q107" s="18"/>
      <c r="R107" s="65">
        <f>'[3]Data'!$W102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2.75">
      <c r="A108" s="10">
        <v>36856</v>
      </c>
      <c r="B108" s="58">
        <v>23577.440000000006</v>
      </c>
      <c r="C108" s="18">
        <v>0.6142297685882518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'[3]Data'!$W103</f>
        <v>23577.440000000006</v>
      </c>
      <c r="S108" s="15">
        <v>0.6142297685882518</v>
      </c>
      <c r="T108" s="23">
        <v>3527</v>
      </c>
      <c r="U108" s="52">
        <v>0</v>
      </c>
      <c r="V108" s="52">
        <v>0</v>
      </c>
    </row>
    <row r="109" spans="1:22" ht="12.75">
      <c r="A109" s="10">
        <v>36863</v>
      </c>
      <c r="B109" s="58">
        <v>26448.569999999996</v>
      </c>
      <c r="C109" s="18">
        <v>0.4361734361424845</v>
      </c>
      <c r="D109" s="63">
        <v>0</v>
      </c>
      <c r="E109" s="2">
        <v>4451048.05</v>
      </c>
      <c r="F109" s="2">
        <v>0</v>
      </c>
      <c r="G109" s="18">
        <v>0.004304974150380447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</v>
      </c>
      <c r="P109" s="16"/>
      <c r="Q109" s="18"/>
      <c r="R109" s="65">
        <f>'[3]Data'!$W104</f>
        <v>26448.569999999996</v>
      </c>
      <c r="S109" s="15">
        <v>0.4361734361424845</v>
      </c>
      <c r="T109" s="23">
        <v>3527</v>
      </c>
      <c r="U109" s="52">
        <v>0</v>
      </c>
      <c r="V109" s="52">
        <v>0</v>
      </c>
    </row>
    <row r="110" spans="1:22" ht="12.75">
      <c r="A110" s="10">
        <v>36870</v>
      </c>
      <c r="B110" s="58">
        <v>27543.659999999996</v>
      </c>
      <c r="C110" s="18">
        <v>0.4302012764174319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'[3]Data'!$W105</f>
        <v>27543.659999999996</v>
      </c>
      <c r="S110" s="15">
        <v>0.4302012764174319</v>
      </c>
      <c r="T110" s="23">
        <v>3527</v>
      </c>
      <c r="U110" s="52">
        <v>0</v>
      </c>
      <c r="V110" s="52">
        <v>0</v>
      </c>
    </row>
    <row r="111" spans="1:22" ht="12.75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-0.027474144828690705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'[3]Data'!$W106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2.75">
      <c r="A112" s="10">
        <v>36884</v>
      </c>
      <c r="B112" s="58">
        <v>25901.21</v>
      </c>
      <c r="C112" s="18">
        <v>0.8101544220216312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'[3]Data'!$W107</f>
        <v>25901.21</v>
      </c>
      <c r="S112" s="15">
        <v>0.8101544220216312</v>
      </c>
      <c r="T112" s="23">
        <v>3527</v>
      </c>
      <c r="U112" s="52">
        <v>0</v>
      </c>
      <c r="V112" s="52">
        <v>0</v>
      </c>
    </row>
    <row r="113" spans="1:22" ht="12.75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'[3]Data'!$W108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2.75">
      <c r="A114" s="10">
        <v>36898</v>
      </c>
      <c r="B114" s="58">
        <v>21551.4</v>
      </c>
      <c r="C114" s="18">
        <v>0.06701772817719176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'[3]Data'!$W109</f>
        <v>21551.4</v>
      </c>
      <c r="S114" s="15">
        <v>0.06701772817719176</v>
      </c>
      <c r="T114" s="23">
        <v>3527</v>
      </c>
      <c r="U114" s="52">
        <v>0</v>
      </c>
      <c r="V114" s="52">
        <v>0</v>
      </c>
    </row>
    <row r="115" spans="1:22" ht="12.75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'[3]Data'!$W110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2.75">
      <c r="A116" s="10">
        <v>36912</v>
      </c>
      <c r="B116" s="58">
        <v>20420.93</v>
      </c>
      <c r="C116" s="18">
        <v>0.08422309555488794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'[3]Data'!$W111</f>
        <v>20420.93</v>
      </c>
      <c r="S116" s="15">
        <v>0.08422309555488794</v>
      </c>
      <c r="T116" s="23">
        <v>3527</v>
      </c>
      <c r="U116" s="52">
        <v>0</v>
      </c>
      <c r="V116" s="52">
        <v>0</v>
      </c>
    </row>
    <row r="117" spans="1:22" ht="12.75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0.06680098746079799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'[3]Data'!$W112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2.75">
      <c r="A118" s="10">
        <v>36926</v>
      </c>
      <c r="B118" s="58">
        <v>28154.36</v>
      </c>
      <c r="C118" s="18">
        <v>0.6958618944933683</v>
      </c>
      <c r="D118" s="63">
        <v>1147108.02</v>
      </c>
      <c r="E118" s="2">
        <v>4645555.109999999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'[3]Data'!$W113</f>
        <v>28154.36</v>
      </c>
      <c r="S118" s="15">
        <v>0.6958618944933683</v>
      </c>
      <c r="T118" s="23">
        <v>3527</v>
      </c>
      <c r="U118" s="52">
        <v>0</v>
      </c>
      <c r="V118" s="52">
        <v>0</v>
      </c>
    </row>
    <row r="119" spans="1:22" ht="12.75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0.2539226685453453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'[3]Data'!$W114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2.75">
      <c r="A120" s="10">
        <v>36940</v>
      </c>
      <c r="B120" s="58">
        <v>24776.04</v>
      </c>
      <c r="C120" s="18">
        <v>0.3306143931256713</v>
      </c>
      <c r="D120" s="63">
        <v>2222998.9</v>
      </c>
      <c r="E120" s="2">
        <v>4161626.2800000003</v>
      </c>
      <c r="F120" s="2">
        <v>0</v>
      </c>
      <c r="G120" s="18">
        <v>0.05000757678018397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'[3]Data'!$W115</f>
        <v>24776.04</v>
      </c>
      <c r="S120" s="15">
        <v>0.3306143931256713</v>
      </c>
      <c r="T120" s="23">
        <v>3527</v>
      </c>
      <c r="U120" s="52">
        <v>0</v>
      </c>
      <c r="V120" s="52">
        <v>0</v>
      </c>
    </row>
    <row r="121" spans="1:22" ht="12.75">
      <c r="A121" s="10">
        <v>36947</v>
      </c>
      <c r="B121" s="58">
        <v>27580.420000000002</v>
      </c>
      <c r="C121" s="18">
        <v>0.1488969424310589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'[3]Data'!$W116</f>
        <v>27580.420000000002</v>
      </c>
      <c r="S121" s="15">
        <v>0.1488969424310589</v>
      </c>
      <c r="T121" s="23">
        <v>3527</v>
      </c>
      <c r="U121" s="52">
        <v>0</v>
      </c>
      <c r="V121" s="52">
        <v>0</v>
      </c>
    </row>
    <row r="122" spans="1:22" ht="12.75">
      <c r="A122" s="10">
        <v>36954</v>
      </c>
      <c r="B122" s="58">
        <v>27786.28</v>
      </c>
      <c r="C122" s="18">
        <v>0.07423954225624363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'[3]Data'!$W117</f>
        <v>27786.28</v>
      </c>
      <c r="S122" s="15">
        <v>0.07423954225624363</v>
      </c>
      <c r="T122" s="23">
        <v>3527</v>
      </c>
      <c r="U122" s="52">
        <v>0</v>
      </c>
      <c r="V122" s="52">
        <v>0</v>
      </c>
    </row>
    <row r="123" spans="1:22" ht="12.75">
      <c r="A123" s="10">
        <v>36961</v>
      </c>
      <c r="B123" s="58">
        <v>24501.69</v>
      </c>
      <c r="C123" s="18">
        <v>0.04873903180242256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'[3]Data'!$W118</f>
        <v>24501.69</v>
      </c>
      <c r="S123" s="15">
        <v>0.04873903180242256</v>
      </c>
      <c r="T123" s="23">
        <v>3527</v>
      </c>
      <c r="U123" s="52">
        <v>0</v>
      </c>
      <c r="V123" s="52">
        <v>0</v>
      </c>
    </row>
    <row r="124" spans="1:22" ht="12.75">
      <c r="A124" s="10">
        <v>36968</v>
      </c>
      <c r="B124" s="58">
        <v>23246.08</v>
      </c>
      <c r="C124" s="18">
        <v>-0.04568824664395088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'[3]Data'!$W119</f>
        <v>23246.08</v>
      </c>
      <c r="S124" s="15">
        <v>-0.04568824664395088</v>
      </c>
      <c r="T124" s="23">
        <v>3527</v>
      </c>
      <c r="U124" s="52">
        <v>0</v>
      </c>
      <c r="V124" s="52">
        <v>0</v>
      </c>
    </row>
    <row r="125" spans="1:22" ht="12.75">
      <c r="A125" s="10">
        <v>36975</v>
      </c>
      <c r="B125" s="58">
        <v>27195.339999999993</v>
      </c>
      <c r="C125" s="18">
        <v>-0.09182367674069147</v>
      </c>
      <c r="D125" s="63">
        <v>0</v>
      </c>
      <c r="E125" s="2">
        <v>4862553.37</v>
      </c>
      <c r="F125" s="2">
        <v>0</v>
      </c>
      <c r="G125" s="18">
        <v>0.08141837165645227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'[3]Data'!$W120</f>
        <v>27195.339999999993</v>
      </c>
      <c r="S125" s="15">
        <v>-0.09182367674069147</v>
      </c>
      <c r="T125" s="23">
        <v>3527</v>
      </c>
      <c r="U125" s="52">
        <v>0</v>
      </c>
      <c r="V125" s="52">
        <v>0</v>
      </c>
    </row>
    <row r="126" spans="1:22" ht="12.75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9749789.12</v>
      </c>
      <c r="Q126" s="40">
        <v>31.33144864969783</v>
      </c>
      <c r="R126" s="65">
        <f>'[3]Data'!$W121</f>
        <v>29003.18</v>
      </c>
      <c r="S126" s="15">
        <v>-0.06168942089938534</v>
      </c>
      <c r="T126" s="23">
        <v>3527</v>
      </c>
      <c r="U126" s="52">
        <v>0</v>
      </c>
      <c r="V126" s="52">
        <v>0</v>
      </c>
    </row>
    <row r="127" spans="1:22" ht="12.75">
      <c r="A127" s="10">
        <v>36989</v>
      </c>
      <c r="B127" s="58">
        <v>10934030.02</v>
      </c>
      <c r="C127" s="18">
        <v>513.1796388431695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</v>
      </c>
      <c r="Q127" s="40">
        <v>26.137336775694397</v>
      </c>
      <c r="R127" s="65">
        <f>'[3]Data'!$W122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2.75">
      <c r="A128" s="10">
        <v>36996</v>
      </c>
      <c r="B128" s="58">
        <v>8735181.72</v>
      </c>
      <c r="C128" s="18">
        <v>420.35843519367137</v>
      </c>
      <c r="D128" s="63">
        <v>1000024</v>
      </c>
      <c r="E128" s="2">
        <v>4226515.39</v>
      </c>
      <c r="F128" s="2">
        <v>8705709.71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</v>
      </c>
      <c r="Q128" s="40" t="e">
        <v>#DIV/0!</v>
      </c>
      <c r="R128" s="65">
        <f>'[3]Data'!$W123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2.75">
      <c r="A129" s="10">
        <v>37003</v>
      </c>
      <c r="B129" s="58">
        <v>8153243.31</v>
      </c>
      <c r="C129" s="18">
        <v>345.0042144797148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</v>
      </c>
      <c r="Q129" s="40" t="e">
        <v>#DIV/0!</v>
      </c>
      <c r="R129" s="65">
        <f>'[3]Data'!$W124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2.75">
      <c r="A130" s="10">
        <v>37010</v>
      </c>
      <c r="B130" s="58">
        <v>10520238.790000001</v>
      </c>
      <c r="C130" s="18">
        <v>393.6816278371788</v>
      </c>
      <c r="D130" s="63">
        <v>612367</v>
      </c>
      <c r="E130" s="2">
        <v>4830749.9799999995</v>
      </c>
      <c r="F130" s="2">
        <v>10486768.97</v>
      </c>
      <c r="G130" s="18">
        <v>0.0002907184533889051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</v>
      </c>
      <c r="Q130" s="40" t="e">
        <v>#DIV/0!</v>
      </c>
      <c r="R130" s="65">
        <f>'[3]Data'!$W125</f>
        <v>33469.82</v>
      </c>
      <c r="S130" s="15">
        <v>0.2556676045770023</v>
      </c>
      <c r="T130" s="23">
        <v>3527</v>
      </c>
      <c r="U130" s="52">
        <v>0</v>
      </c>
      <c r="V130" s="52">
        <v>0</v>
      </c>
    </row>
    <row r="131" spans="1:22" ht="12.75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9468225.35</v>
      </c>
      <c r="Q131" s="40" t="e">
        <v>#DIV/0!</v>
      </c>
      <c r="R131" s="65">
        <f>'[3]Data'!$W126</f>
        <v>36556.15</v>
      </c>
      <c r="S131" s="15">
        <v>0.4272214155732659</v>
      </c>
      <c r="T131" s="23">
        <v>3527</v>
      </c>
      <c r="U131" s="52">
        <v>0</v>
      </c>
      <c r="V131" s="52">
        <v>0</v>
      </c>
    </row>
    <row r="132" spans="1:22" ht="12.75">
      <c r="A132" s="10">
        <v>37024</v>
      </c>
      <c r="B132" s="58">
        <v>9811070.790000001</v>
      </c>
      <c r="C132" s="18">
        <v>464.0631933413633</v>
      </c>
      <c r="D132" s="63">
        <v>0</v>
      </c>
      <c r="E132" s="2">
        <v>4178334.47</v>
      </c>
      <c r="F132" s="2">
        <v>9785410.690000001</v>
      </c>
      <c r="G132" s="18">
        <v>0.08303185203759189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</v>
      </c>
      <c r="Q132" s="40" t="e">
        <v>#DIV/0!</v>
      </c>
      <c r="R132" s="65">
        <f>'[3]Data'!$W127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2.75">
      <c r="A133" s="10">
        <v>37031</v>
      </c>
      <c r="B133" s="58">
        <v>9523289.4</v>
      </c>
      <c r="C133" s="18">
        <v>411.24808416306405</v>
      </c>
      <c r="D133" s="63">
        <v>616195</v>
      </c>
      <c r="E133" s="2">
        <v>4155543.1900000004</v>
      </c>
      <c r="F133" s="2">
        <v>9497850.450000001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</v>
      </c>
      <c r="Q133" s="40" t="e">
        <v>#DIV/0!</v>
      </c>
      <c r="R133" s="65">
        <f>'[3]Data'!$W128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2.75">
      <c r="A134" s="10">
        <v>37038</v>
      </c>
      <c r="B134" s="58">
        <v>10289111.030000001</v>
      </c>
      <c r="C134" s="18">
        <v>335.7934632855224</v>
      </c>
      <c r="D134" s="63">
        <v>0</v>
      </c>
      <c r="E134" s="2">
        <v>4401202.42</v>
      </c>
      <c r="F134" s="2">
        <v>10260926.270000001</v>
      </c>
      <c r="G134" s="18">
        <v>0.05903639050797649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</v>
      </c>
      <c r="Q134" s="40" t="e">
        <v>#DIV/0!</v>
      </c>
      <c r="R134" s="65">
        <f>'[3]Data'!$W129</f>
        <v>28184.760000000002</v>
      </c>
      <c r="S134" s="15">
        <v>-0.07742827299714139</v>
      </c>
      <c r="T134" s="23">
        <v>3527</v>
      </c>
      <c r="U134" s="52">
        <v>0</v>
      </c>
      <c r="V134" s="52">
        <v>0</v>
      </c>
    </row>
    <row r="135" spans="1:22" ht="12.75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4823801.52</v>
      </c>
      <c r="F135" s="2">
        <v>12803752.290000001</v>
      </c>
      <c r="G135" s="18">
        <v>0.2160046959475972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'[3]Data'!$W130</f>
        <v>34532.66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2.75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12669845.61</v>
      </c>
      <c r="G136" s="18">
        <v>0.042341965263864356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'[3]Data'!$W131</f>
        <v>27783.49</v>
      </c>
      <c r="S136" s="15">
        <v>0.043352262528230545</v>
      </c>
      <c r="T136" s="23">
        <v>3923</v>
      </c>
      <c r="U136" s="52">
        <v>0</v>
      </c>
      <c r="V136" s="52">
        <v>0</v>
      </c>
    </row>
    <row r="137" spans="1:22" ht="12.75">
      <c r="A137" s="10">
        <v>37059</v>
      </c>
      <c r="B137" s="58">
        <v>11708611.760000002</v>
      </c>
      <c r="C137" s="18">
        <v>452.9884477066213</v>
      </c>
      <c r="D137" s="63">
        <v>0</v>
      </c>
      <c r="E137" s="2">
        <v>4656127.470000001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</v>
      </c>
      <c r="Q137" s="40" t="e">
        <v>#DIV/0!</v>
      </c>
      <c r="R137" s="65">
        <f>'[3]Data'!$W132</f>
        <v>27129.219999999998</v>
      </c>
      <c r="S137" s="15">
        <v>0.05190544598699898</v>
      </c>
      <c r="T137" s="23">
        <v>3923</v>
      </c>
      <c r="U137" s="52">
        <v>0</v>
      </c>
      <c r="V137" s="52">
        <v>0</v>
      </c>
    </row>
    <row r="138" spans="1:22" ht="12.75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</v>
      </c>
      <c r="Q138" s="40" t="e">
        <v>#DIV/0!</v>
      </c>
      <c r="R138" s="65">
        <f>'[3]Data'!$W133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2.75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0.04165222240881872</v>
      </c>
      <c r="H139" s="21">
        <v>7150</v>
      </c>
      <c r="I139" s="21">
        <v>0</v>
      </c>
      <c r="J139" s="16" t="e">
        <v>#DIV/0!</v>
      </c>
      <c r="K139" s="33">
        <v>329854.6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</v>
      </c>
      <c r="Q139" s="40" t="e">
        <v>#DIV/0!</v>
      </c>
      <c r="R139" s="65">
        <f>'[3]Data'!$W134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2.75">
      <c r="A140" s="10">
        <v>37080</v>
      </c>
      <c r="B140" s="58">
        <v>13048532.83</v>
      </c>
      <c r="C140" s="18">
        <v>509.0017639055598</v>
      </c>
      <c r="D140" s="63">
        <v>0</v>
      </c>
      <c r="E140" s="2">
        <v>4351570.88</v>
      </c>
      <c r="F140" s="2">
        <v>13016803.94</v>
      </c>
      <c r="G140" s="18">
        <v>0.04714012329928874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'[3]Data'!$W135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2.75">
      <c r="A141" s="10">
        <v>37087</v>
      </c>
      <c r="B141" s="58">
        <v>11450043.68</v>
      </c>
      <c r="C141" s="18">
        <v>455.0231539396865</v>
      </c>
      <c r="D141" s="63">
        <v>1437553.38</v>
      </c>
      <c r="E141" s="2">
        <v>3981212.16</v>
      </c>
      <c r="F141" s="2">
        <v>11420023.17</v>
      </c>
      <c r="G141" s="18">
        <v>0.04404384313043197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'[3]Data'!$W136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2.75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0.022057419531302358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'[3]Data'!$W137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2.75">
      <c r="A143" s="10">
        <v>37101</v>
      </c>
      <c r="B143" s="58">
        <v>13417802.629999999</v>
      </c>
      <c r="C143" s="18">
        <v>478.8567571820429</v>
      </c>
      <c r="D143" s="63">
        <v>0</v>
      </c>
      <c r="E143" s="2">
        <v>4425716.29</v>
      </c>
      <c r="F143" s="2">
        <v>13383411.85</v>
      </c>
      <c r="G143" s="18">
        <v>-5.3143657354759455E-06</v>
      </c>
      <c r="H143" s="21">
        <v>7150</v>
      </c>
      <c r="I143" s="21">
        <v>0</v>
      </c>
      <c r="J143" s="16" t="e">
        <v>#DIV/0!</v>
      </c>
      <c r="K143" s="33">
        <v>321817.6</v>
      </c>
      <c r="L143" s="40" t="e">
        <v>#DIV/0!</v>
      </c>
      <c r="M143" s="5">
        <v>254</v>
      </c>
      <c r="N143" s="5">
        <v>3413230</v>
      </c>
      <c r="O143" s="16">
        <v>0.06736819063105881</v>
      </c>
      <c r="P143" s="33">
        <v>13061594.25</v>
      </c>
      <c r="Q143" s="40">
        <v>42.519497660573705</v>
      </c>
      <c r="R143" s="65">
        <f>'[3]Data'!$W138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2.75">
      <c r="A144" s="10">
        <v>37108</v>
      </c>
      <c r="B144" s="58">
        <v>10285341.69</v>
      </c>
      <c r="C144" s="18">
        <v>313.41586896034363</v>
      </c>
      <c r="D144" s="63">
        <v>1200000</v>
      </c>
      <c r="E144" s="2">
        <v>4205903.840000001</v>
      </c>
      <c r="F144" s="2">
        <v>10249754.65</v>
      </c>
      <c r="G144" s="18">
        <v>0.056468213383717325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</v>
      </c>
      <c r="P144" s="33">
        <v>9875338</v>
      </c>
      <c r="Q144" s="40">
        <v>26.8954348093996</v>
      </c>
      <c r="R144" s="65">
        <f>'[3]Data'!$W139</f>
        <v>35477</v>
      </c>
      <c r="S144" s="15">
        <v>0.08787150126526377</v>
      </c>
      <c r="T144" s="23">
        <v>3923</v>
      </c>
      <c r="U144" s="52">
        <v>0</v>
      </c>
      <c r="V144" s="52">
        <v>0</v>
      </c>
    </row>
    <row r="145" spans="1:22" ht="12.75">
      <c r="A145" s="10">
        <v>37115</v>
      </c>
      <c r="B145" s="58">
        <v>9490402.76</v>
      </c>
      <c r="C145" s="18">
        <v>297.0948108576035</v>
      </c>
      <c r="D145" s="63">
        <v>0</v>
      </c>
      <c r="E145" s="2">
        <v>5118281</v>
      </c>
      <c r="F145" s="2">
        <v>9459141.76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</v>
      </c>
      <c r="Q145" s="40">
        <v>25.36261062621529</v>
      </c>
      <c r="R145" s="65">
        <f>'[3]Data'!$W140</f>
        <v>31261</v>
      </c>
      <c r="S145" s="15">
        <v>-0.01808783906453071</v>
      </c>
      <c r="T145" s="23">
        <v>3923</v>
      </c>
      <c r="U145" s="52">
        <v>0</v>
      </c>
      <c r="V145" s="52">
        <v>0</v>
      </c>
    </row>
    <row r="146" spans="1:22" ht="12.75">
      <c r="A146" s="10">
        <v>37122</v>
      </c>
      <c r="B146" s="58">
        <v>11608415.18</v>
      </c>
      <c r="C146" s="18">
        <v>470.0394992746787</v>
      </c>
      <c r="D146" s="63">
        <v>562249</v>
      </c>
      <c r="E146" s="2">
        <v>3799521</v>
      </c>
      <c r="F146" s="2">
        <v>11580510.18</v>
      </c>
      <c r="G146" s="18">
        <v>0.010480713456555879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29.73672591604256</v>
      </c>
      <c r="R146" s="65">
        <f>'[3]Data'!$W141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2.75">
      <c r="A147" s="10">
        <v>37129</v>
      </c>
      <c r="B147" s="58">
        <v>11937243.18</v>
      </c>
      <c r="C147" s="18">
        <v>422.4823460380178</v>
      </c>
      <c r="D147" s="63">
        <v>0</v>
      </c>
      <c r="E147" s="2">
        <v>4193668</v>
      </c>
      <c r="F147" s="2">
        <v>11905807.129999999</v>
      </c>
      <c r="G147" s="18">
        <v>0.011757180042800464</v>
      </c>
      <c r="H147" s="21">
        <v>7150</v>
      </c>
      <c r="I147" s="21">
        <v>86702051.14</v>
      </c>
      <c r="J147" s="16" t="e">
        <v>#DIV/0!</v>
      </c>
      <c r="K147" s="33">
        <v>470011.69</v>
      </c>
      <c r="L147" s="40">
        <v>0.06023331677215395</v>
      </c>
      <c r="M147" s="5">
        <v>254</v>
      </c>
      <c r="N147" s="5">
        <v>19217220</v>
      </c>
      <c r="O147" s="16">
        <v>4.889324744258457</v>
      </c>
      <c r="P147" s="33">
        <v>11435795.44</v>
      </c>
      <c r="Q147" s="40">
        <v>6.612007032118994</v>
      </c>
      <c r="R147" s="65">
        <f>'[3]Data'!$W142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2.75">
      <c r="A148" s="10">
        <v>37136</v>
      </c>
      <c r="B148" s="58">
        <v>13239548.36</v>
      </c>
      <c r="C148" s="18">
        <v>504.2975368958025</v>
      </c>
      <c r="D148" s="63">
        <v>0</v>
      </c>
      <c r="E148" s="2">
        <v>4353530</v>
      </c>
      <c r="F148" s="2">
        <v>13196840.36</v>
      </c>
      <c r="G148" s="18">
        <v>0.05458241643714645</v>
      </c>
      <c r="H148" s="21">
        <v>7150</v>
      </c>
      <c r="I148" s="21">
        <v>77852834.85</v>
      </c>
      <c r="J148" s="16" t="e">
        <v>#DIV/0!</v>
      </c>
      <c r="K148" s="33">
        <v>369993.82</v>
      </c>
      <c r="L148" s="40">
        <v>0.0528053018540075</v>
      </c>
      <c r="M148" s="5">
        <v>254</v>
      </c>
      <c r="N148" s="5">
        <v>17541250</v>
      </c>
      <c r="O148" s="16">
        <v>3.3065880700789565</v>
      </c>
      <c r="P148" s="33">
        <v>12826846.54</v>
      </c>
      <c r="Q148" s="40">
        <v>8.12487805094341</v>
      </c>
      <c r="R148" s="65">
        <f>'[3]Data'!$W143</f>
        <v>42708</v>
      </c>
      <c r="S148" s="15">
        <v>0.6299836383350719</v>
      </c>
      <c r="T148" s="23">
        <v>3923</v>
      </c>
      <c r="U148" s="52">
        <v>0</v>
      </c>
      <c r="V148" s="52">
        <v>0</v>
      </c>
    </row>
    <row r="149" spans="1:22" ht="12.75">
      <c r="A149" s="10">
        <v>37143</v>
      </c>
      <c r="B149" s="58">
        <v>12105230.05</v>
      </c>
      <c r="C149" s="18">
        <v>536.6938215023694</v>
      </c>
      <c r="D149" s="63">
        <v>0</v>
      </c>
      <c r="E149" s="2">
        <v>4220329</v>
      </c>
      <c r="F149" s="2">
        <v>12078002.05</v>
      </c>
      <c r="G149" s="18">
        <v>0.022349794209035823</v>
      </c>
      <c r="H149" s="21">
        <v>7150</v>
      </c>
      <c r="I149" s="21">
        <v>74824314.09</v>
      </c>
      <c r="J149" s="16" t="e">
        <v>#DIV/0!</v>
      </c>
      <c r="K149" s="33">
        <v>349932.82</v>
      </c>
      <c r="L149" s="40">
        <v>0.05196362294437765</v>
      </c>
      <c r="M149" s="5">
        <v>254</v>
      </c>
      <c r="N149" s="5">
        <v>14426390</v>
      </c>
      <c r="O149" s="16">
        <v>2.802532493034853</v>
      </c>
      <c r="P149" s="33">
        <v>11728069.23</v>
      </c>
      <c r="Q149" s="40">
        <v>9.032882123201531</v>
      </c>
      <c r="R149" s="65">
        <f>'[3]Data'!$W144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2.75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</v>
      </c>
      <c r="J150" s="16" t="e">
        <v>#DIV/0!</v>
      </c>
      <c r="K150" s="33">
        <v>369993.82</v>
      </c>
      <c r="L150" s="40">
        <v>0.052740174635317626</v>
      </c>
      <c r="M150" s="5">
        <v>254</v>
      </c>
      <c r="N150" s="5">
        <v>15199780</v>
      </c>
      <c r="O150" s="16">
        <v>2.909659828949907</v>
      </c>
      <c r="P150" s="33">
        <v>11229397.91</v>
      </c>
      <c r="Q150" s="40">
        <v>8.208743013970524</v>
      </c>
      <c r="R150" s="65">
        <f>'[3]Data'!$W145</f>
        <v>24093</v>
      </c>
      <c r="S150" s="15">
        <v>0.021656072562896922</v>
      </c>
      <c r="T150" s="23">
        <v>3923</v>
      </c>
      <c r="U150" s="52">
        <v>0</v>
      </c>
      <c r="V150" s="52">
        <v>0</v>
      </c>
    </row>
    <row r="151" spans="1:22" ht="12.75">
      <c r="A151" s="10">
        <v>37157</v>
      </c>
      <c r="B151" s="58">
        <v>13437540.74</v>
      </c>
      <c r="C151" s="18">
        <v>560.4999112049345</v>
      </c>
      <c r="D151" s="63">
        <v>0</v>
      </c>
      <c r="E151" s="2">
        <v>4357034</v>
      </c>
      <c r="F151" s="2">
        <v>13411527.07</v>
      </c>
      <c r="G151" s="18">
        <v>0.08758629257171924</v>
      </c>
      <c r="H151" s="21">
        <v>7150</v>
      </c>
      <c r="I151" s="21">
        <v>92278749.44</v>
      </c>
      <c r="J151" s="16" t="e">
        <v>#DIV/0!</v>
      </c>
      <c r="K151" s="33">
        <v>349932.82</v>
      </c>
      <c r="L151" s="40">
        <v>0.04213475440488636</v>
      </c>
      <c r="M151" s="5">
        <v>254</v>
      </c>
      <c r="N151" s="5">
        <v>17162850</v>
      </c>
      <c r="O151" s="16">
        <v>4.289274663773869</v>
      </c>
      <c r="P151" s="33">
        <v>13061594.25</v>
      </c>
      <c r="Q151" s="40">
        <v>8.45598633094154</v>
      </c>
      <c r="R151" s="65">
        <f>'[3]Data'!$W146</f>
        <v>26013.670000000002</v>
      </c>
      <c r="S151" s="15">
        <v>0.08700495706288502</v>
      </c>
      <c r="T151" s="23">
        <v>3923</v>
      </c>
      <c r="U151" s="52">
        <v>0</v>
      </c>
      <c r="V151" s="52">
        <v>0</v>
      </c>
    </row>
    <row r="152" spans="1:22" ht="12.75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-0.07236234876723602</v>
      </c>
      <c r="H152" s="21">
        <v>7150</v>
      </c>
      <c r="I152" s="21">
        <v>99275029.49</v>
      </c>
      <c r="J152" s="16" t="e">
        <v>#DIV/0!</v>
      </c>
      <c r="K152" s="33">
        <v>491156.73</v>
      </c>
      <c r="L152" s="40">
        <v>0.05497149714319365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5.797895168953983</v>
      </c>
      <c r="R152" s="65">
        <f>'[3]Data'!$W147</f>
        <v>31647.679999999997</v>
      </c>
      <c r="S152" s="15">
        <v>-0.06626190898380913</v>
      </c>
      <c r="T152" s="23">
        <v>3923</v>
      </c>
      <c r="U152" s="52">
        <v>0</v>
      </c>
      <c r="V152" s="52">
        <v>0</v>
      </c>
    </row>
    <row r="153" spans="1:22" ht="12.75">
      <c r="A153" s="10">
        <v>37171</v>
      </c>
      <c r="B153" s="58">
        <v>9477901.59</v>
      </c>
      <c r="C153" s="18">
        <v>378.8513037836036</v>
      </c>
      <c r="D153" s="63">
        <v>0</v>
      </c>
      <c r="E153" s="2">
        <v>3931008.2600000002</v>
      </c>
      <c r="F153" s="2">
        <v>9447513.09</v>
      </c>
      <c r="G153" s="18">
        <v>-0.046636171085098876</v>
      </c>
      <c r="H153" s="21">
        <v>7150</v>
      </c>
      <c r="I153" s="21">
        <v>79234993.62</v>
      </c>
      <c r="J153" s="16" t="e">
        <v>#DIV/0!</v>
      </c>
      <c r="K153" s="33">
        <v>339856.68</v>
      </c>
      <c r="L153" s="40">
        <v>0.04765805057602948</v>
      </c>
      <c r="M153" s="5">
        <v>254</v>
      </c>
      <c r="N153" s="5">
        <v>15698790</v>
      </c>
      <c r="O153" s="16">
        <v>3.42464973520517</v>
      </c>
      <c r="P153" s="33">
        <v>9107656.41</v>
      </c>
      <c r="Q153" s="40">
        <v>6.4461135115084245</v>
      </c>
      <c r="R153" s="65">
        <f>'[3]Data'!$W148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2.75">
      <c r="A154" s="10">
        <v>37178</v>
      </c>
      <c r="B154" s="58">
        <v>11471483.489999998</v>
      </c>
      <c r="C154" s="18">
        <v>516.4588653102908</v>
      </c>
      <c r="D154" s="63">
        <v>2548490</v>
      </c>
      <c r="E154" s="2">
        <v>3541347.3</v>
      </c>
      <c r="F154" s="2">
        <v>11448582.7</v>
      </c>
      <c r="G154" s="18">
        <v>-0.07137282330001438</v>
      </c>
      <c r="H154" s="21">
        <v>7150</v>
      </c>
      <c r="I154" s="21">
        <v>79840913.86</v>
      </c>
      <c r="J154" s="16" t="e">
        <v>#DIV/0!</v>
      </c>
      <c r="K154" s="33">
        <v>336215.04</v>
      </c>
      <c r="L154" s="40">
        <v>0.04678957800028701</v>
      </c>
      <c r="M154" s="5">
        <v>254</v>
      </c>
      <c r="N154" s="5">
        <v>18808320</v>
      </c>
      <c r="O154" s="16">
        <v>4.434956741855506</v>
      </c>
      <c r="P154" s="33">
        <v>11112367.66</v>
      </c>
      <c r="Q154" s="40">
        <v>6.564687956062944</v>
      </c>
      <c r="R154" s="65">
        <f>'[3]Data'!$W149</f>
        <v>22900.789999999997</v>
      </c>
      <c r="S154" s="15">
        <v>0.033015199685324514</v>
      </c>
      <c r="T154" s="23">
        <v>3923</v>
      </c>
      <c r="U154" s="52">
        <v>0</v>
      </c>
      <c r="V154" s="52">
        <v>0</v>
      </c>
    </row>
    <row r="155" spans="1:22" ht="12.75">
      <c r="A155" s="10">
        <v>37185</v>
      </c>
      <c r="B155" s="58">
        <v>11777349.29</v>
      </c>
      <c r="C155" s="18">
        <v>590.0199591913749</v>
      </c>
      <c r="D155" s="63">
        <v>2273628</v>
      </c>
      <c r="E155" s="2">
        <v>3718765.12</v>
      </c>
      <c r="F155" s="2">
        <v>11753026.93</v>
      </c>
      <c r="G155" s="18">
        <v>-0.03608641399942869</v>
      </c>
      <c r="H155" s="21">
        <v>7150</v>
      </c>
      <c r="I155" s="21">
        <v>85445510.26</v>
      </c>
      <c r="J155" s="16" t="e">
        <v>#DIV/0!</v>
      </c>
      <c r="K155" s="33">
        <v>317231.49</v>
      </c>
      <c r="L155" s="40">
        <v>0.041251954872852006</v>
      </c>
      <c r="M155" s="5">
        <v>254</v>
      </c>
      <c r="N155" s="5">
        <v>19844500</v>
      </c>
      <c r="O155" s="16">
        <v>3.9704445835942392</v>
      </c>
      <c r="P155" s="33">
        <v>11435795.44</v>
      </c>
      <c r="Q155" s="40">
        <v>6.403003037505494</v>
      </c>
      <c r="R155" s="65">
        <f>'[3]Data'!$W150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2.75">
      <c r="A156" s="10">
        <v>37192</v>
      </c>
      <c r="B156" s="58">
        <v>13233418.079999998</v>
      </c>
      <c r="C156" s="18">
        <v>475.9926901638729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</v>
      </c>
      <c r="J156" s="16" t="e">
        <v>#DIV/0!</v>
      </c>
      <c r="K156" s="33">
        <v>376358.54</v>
      </c>
      <c r="L156" s="40">
        <v>0.05351699617023394</v>
      </c>
      <c r="M156" s="5">
        <v>254</v>
      </c>
      <c r="N156" s="5">
        <v>20630620</v>
      </c>
      <c r="O156" s="16">
        <v>5.975719275466696</v>
      </c>
      <c r="P156" s="33">
        <v>12826846.54</v>
      </c>
      <c r="Q156" s="40">
        <v>6.908203297385687</v>
      </c>
      <c r="R156" s="65">
        <f>'[3]Data'!$W151</f>
        <v>30213.000000000004</v>
      </c>
      <c r="S156" s="15">
        <v>0.08901419578826575</v>
      </c>
      <c r="T156" s="23">
        <v>3923</v>
      </c>
      <c r="U156" s="52">
        <v>0</v>
      </c>
      <c r="V156" s="52">
        <v>0</v>
      </c>
    </row>
    <row r="157" spans="1:22" ht="12.75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0.032912757147631755</v>
      </c>
      <c r="H157" s="21">
        <v>7150</v>
      </c>
      <c r="I157" s="21">
        <v>70578325.64</v>
      </c>
      <c r="J157" s="16" t="e">
        <v>#DIV/0!</v>
      </c>
      <c r="K157" s="33">
        <v>246604.52</v>
      </c>
      <c r="L157" s="40">
        <v>0.03882282835949439</v>
      </c>
      <c r="M157" s="5">
        <v>254</v>
      </c>
      <c r="N157" s="5">
        <v>19896850</v>
      </c>
      <c r="O157" s="16">
        <v>4.823991031390134</v>
      </c>
      <c r="P157" s="33">
        <v>11728069.23</v>
      </c>
      <c r="Q157" s="40">
        <v>6.549372404844654</v>
      </c>
      <c r="R157" s="65">
        <f>'[3]Data'!$W152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2.75">
      <c r="A158" s="10">
        <v>37206</v>
      </c>
      <c r="B158" s="58">
        <v>11634471.46</v>
      </c>
      <c r="C158" s="18">
        <v>520.3413020547202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69503092.66</v>
      </c>
      <c r="J158" s="16" t="e">
        <v>#DIV/0!</v>
      </c>
      <c r="K158" s="33">
        <v>363248.23</v>
      </c>
      <c r="L158" s="40">
        <v>0.05807067412364618</v>
      </c>
      <c r="M158" s="5">
        <v>254</v>
      </c>
      <c r="N158" s="5">
        <v>18790410</v>
      </c>
      <c r="O158" s="16">
        <v>4.482313433271285</v>
      </c>
      <c r="P158" s="33">
        <v>11246288.26</v>
      </c>
      <c r="Q158" s="40">
        <v>6.650134746631098</v>
      </c>
      <c r="R158" s="65">
        <f>'[3]Data'!$W153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2.75">
      <c r="A159" s="10">
        <v>37213</v>
      </c>
      <c r="B159" s="58">
        <v>11818682.98</v>
      </c>
      <c r="C159" s="18">
        <v>600.0253648762726</v>
      </c>
      <c r="D159" s="63">
        <v>0</v>
      </c>
      <c r="E159" s="2">
        <v>4344680.86</v>
      </c>
      <c r="F159" s="2">
        <v>11795448.77</v>
      </c>
      <c r="G159" s="18">
        <v>0.08417470742744015</v>
      </c>
      <c r="H159" s="21">
        <v>7162</v>
      </c>
      <c r="I159" s="21">
        <v>83966392.62</v>
      </c>
      <c r="J159" s="16" t="e">
        <v>#DIV/0!</v>
      </c>
      <c r="K159" s="33">
        <v>359989.76</v>
      </c>
      <c r="L159" s="40">
        <v>0.04763675200772514</v>
      </c>
      <c r="M159" s="5">
        <v>254</v>
      </c>
      <c r="N159" s="5">
        <v>17883490</v>
      </c>
      <c r="O159" s="16">
        <v>6.675679967723798</v>
      </c>
      <c r="P159" s="33">
        <v>11435459.01</v>
      </c>
      <c r="Q159" s="40">
        <v>7.1049138432524455</v>
      </c>
      <c r="R159" s="65">
        <f>'[3]Data'!$W154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2.75">
      <c r="A160" s="10">
        <v>37220</v>
      </c>
      <c r="B160" s="58">
        <v>14758011.46</v>
      </c>
      <c r="C160" s="18">
        <v>624.9378227661696</v>
      </c>
      <c r="D160" s="63">
        <v>3221998</v>
      </c>
      <c r="E160" s="2">
        <v>4302705.5</v>
      </c>
      <c r="F160" s="2">
        <v>14729852.510000002</v>
      </c>
      <c r="G160" s="18">
        <v>-0.043725224290064646</v>
      </c>
      <c r="H160" s="21">
        <v>7162</v>
      </c>
      <c r="I160" s="21">
        <v>84261495.62</v>
      </c>
      <c r="J160" s="16" t="e">
        <v>#DIV/0!</v>
      </c>
      <c r="K160" s="33">
        <v>394309.88</v>
      </c>
      <c r="L160" s="40">
        <v>0.05199552721740413</v>
      </c>
      <c r="M160" s="5">
        <v>254</v>
      </c>
      <c r="N160" s="5">
        <v>19278850</v>
      </c>
      <c r="O160" s="16">
        <v>4.038931201940418</v>
      </c>
      <c r="P160" s="33">
        <v>14335542.63</v>
      </c>
      <c r="Q160" s="40">
        <v>8.262101058932458</v>
      </c>
      <c r="R160" s="65">
        <f>'[3]Data'!$W155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2.75">
      <c r="A161" s="10">
        <v>37227</v>
      </c>
      <c r="B161" s="58">
        <v>13193968.38</v>
      </c>
      <c r="C161" s="18">
        <v>497.853752017595</v>
      </c>
      <c r="D161" s="63">
        <v>1304524</v>
      </c>
      <c r="E161" s="2">
        <v>4586006.92</v>
      </c>
      <c r="F161" s="2">
        <v>13161212.82</v>
      </c>
      <c r="G161" s="18">
        <v>0.030320694920379587</v>
      </c>
      <c r="H161" s="21">
        <v>7162</v>
      </c>
      <c r="I161" s="21">
        <v>83771957.52</v>
      </c>
      <c r="J161" s="16" t="e">
        <v>#DIV/0!</v>
      </c>
      <c r="K161" s="33">
        <v>452499.3</v>
      </c>
      <c r="L161" s="40">
        <v>0.06001733932025706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7.143731600991365</v>
      </c>
      <c r="R161" s="65">
        <f>'[3]Data'!$W156</f>
        <v>32755.560000000005</v>
      </c>
      <c r="S161" s="15">
        <v>0.2384624197073797</v>
      </c>
      <c r="T161" s="23">
        <v>3923</v>
      </c>
      <c r="U161" s="52">
        <v>0</v>
      </c>
      <c r="V161" s="52">
        <v>0</v>
      </c>
    </row>
    <row r="162" spans="1:22" ht="12.75">
      <c r="A162" s="10">
        <v>37234</v>
      </c>
      <c r="B162" s="58">
        <v>14665631.88</v>
      </c>
      <c r="C162" s="18">
        <v>531.450367162534</v>
      </c>
      <c r="D162" s="63">
        <v>0</v>
      </c>
      <c r="E162" s="2">
        <v>4658853.54</v>
      </c>
      <c r="F162" s="2">
        <v>14634977.14</v>
      </c>
      <c r="G162" s="18">
        <v>0.012706499009483618</v>
      </c>
      <c r="H162" s="21">
        <v>7162</v>
      </c>
      <c r="I162" s="21">
        <v>84349188.94</v>
      </c>
      <c r="J162" s="16" t="e">
        <v>#DIV/0!</v>
      </c>
      <c r="K162" s="33">
        <v>437783.84</v>
      </c>
      <c r="L162" s="40">
        <v>0.05766818804089486</v>
      </c>
      <c r="M162" s="5">
        <v>254</v>
      </c>
      <c r="N162" s="5">
        <v>19294440</v>
      </c>
      <c r="O162" s="16">
        <v>3.3968616047928206</v>
      </c>
      <c r="P162" s="33">
        <v>14197193.3</v>
      </c>
      <c r="Q162" s="40">
        <v>8.175753855630028</v>
      </c>
      <c r="R162" s="65">
        <f>'[3]Data'!$W157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2.75">
      <c r="A163" s="10">
        <v>37241</v>
      </c>
      <c r="B163" s="58">
        <v>15402017.14</v>
      </c>
      <c r="C163" s="18">
        <v>550.7752526817602</v>
      </c>
      <c r="D163" s="63">
        <v>0</v>
      </c>
      <c r="E163" s="2">
        <v>4602183.33</v>
      </c>
      <c r="F163" s="2">
        <v>15368260.88</v>
      </c>
      <c r="G163" s="18">
        <v>0.04920290907709446</v>
      </c>
      <c r="H163" s="21">
        <v>7162</v>
      </c>
      <c r="I163" s="21">
        <v>96032533.32</v>
      </c>
      <c r="J163" s="16" t="e">
        <v>#DIV/0!</v>
      </c>
      <c r="K163" s="33">
        <v>478763.14</v>
      </c>
      <c r="L163" s="40">
        <v>0.05539362818554921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</v>
      </c>
      <c r="R163" s="65">
        <f>'[3]Data'!$W158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2.75">
      <c r="A164" s="10">
        <v>37248</v>
      </c>
      <c r="B164" s="58">
        <v>13249636.870000001</v>
      </c>
      <c r="C164" s="18">
        <v>510.5450926809984</v>
      </c>
      <c r="D164" s="63">
        <v>0</v>
      </c>
      <c r="E164" s="2">
        <v>4887917.12</v>
      </c>
      <c r="F164" s="2">
        <v>13215261.66</v>
      </c>
      <c r="G164" s="18">
        <v>-0.06725741645162508</v>
      </c>
      <c r="H164" s="21">
        <v>7162</v>
      </c>
      <c r="I164" s="21">
        <v>83371003.56</v>
      </c>
      <c r="J164" s="16" t="e">
        <v>#DIV/0!</v>
      </c>
      <c r="K164" s="33">
        <v>432263.13</v>
      </c>
      <c r="L164" s="40">
        <v>0.057609042251843885</v>
      </c>
      <c r="M164" s="5">
        <v>254</v>
      </c>
      <c r="N164" s="5">
        <v>20087220</v>
      </c>
      <c r="O164" s="16">
        <v>3.1059183281346456</v>
      </c>
      <c r="P164" s="33">
        <v>12782998.53</v>
      </c>
      <c r="Q164" s="40">
        <v>7.070829960542076</v>
      </c>
      <c r="R164" s="65">
        <f>'[3]Data'!$W159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2.75">
      <c r="A165" s="10">
        <v>37255</v>
      </c>
      <c r="B165" s="58">
        <v>16170575.93</v>
      </c>
      <c r="C165" s="18">
        <v>661.7249908094751</v>
      </c>
      <c r="D165" s="63">
        <v>0</v>
      </c>
      <c r="E165" s="2">
        <v>5218227.75</v>
      </c>
      <c r="F165" s="2">
        <v>16140312.44</v>
      </c>
      <c r="G165" s="18">
        <v>-0.024019436240399594</v>
      </c>
      <c r="H165" s="21">
        <v>7166</v>
      </c>
      <c r="I165" s="21">
        <v>75561342.1</v>
      </c>
      <c r="J165" s="16" t="e">
        <v>#DIV/0!</v>
      </c>
      <c r="K165" s="33">
        <v>524846.15</v>
      </c>
      <c r="L165" s="40">
        <v>0.07717734660100604</v>
      </c>
      <c r="M165" s="5">
        <v>254</v>
      </c>
      <c r="N165" s="5">
        <v>18236560</v>
      </c>
      <c r="O165" s="16">
        <v>2.7136300046225497</v>
      </c>
      <c r="P165" s="33">
        <v>15615466.29</v>
      </c>
      <c r="Q165" s="40">
        <v>9.51413978294152</v>
      </c>
      <c r="R165" s="65">
        <f>'[3]Data'!$W160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2.75">
      <c r="A166" s="10">
        <v>37262</v>
      </c>
      <c r="B166" s="58">
        <v>13037351.55</v>
      </c>
      <c r="C166" s="18">
        <v>603.9422102508422</v>
      </c>
      <c r="D166" s="63">
        <v>1600024</v>
      </c>
      <c r="E166" s="2">
        <v>4751845.38</v>
      </c>
      <c r="F166" s="2">
        <v>13009698.770000001</v>
      </c>
      <c r="G166" s="18">
        <v>-0.00037219045667569173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0.07419389019737771</v>
      </c>
      <c r="M166" s="5">
        <v>254</v>
      </c>
      <c r="N166" s="5">
        <v>16077080</v>
      </c>
      <c r="O166" s="16">
        <v>3.437529326686871</v>
      </c>
      <c r="P166" s="33">
        <v>12583226.97</v>
      </c>
      <c r="Q166" s="40">
        <v>8.696456881473502</v>
      </c>
      <c r="R166" s="65">
        <f>'[3]Data'!$W161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2.75">
      <c r="A167" s="10">
        <v>37269</v>
      </c>
      <c r="B167" s="58">
        <v>11921654.8</v>
      </c>
      <c r="C167" s="18">
        <v>546.3944655632445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</v>
      </c>
      <c r="J167" s="16" t="e">
        <v>#DIV/0!</v>
      </c>
      <c r="K167" s="33">
        <v>338205.7</v>
      </c>
      <c r="L167" s="40">
        <v>0.057659788808336894</v>
      </c>
      <c r="M167" s="5">
        <v>254</v>
      </c>
      <c r="N167" s="5">
        <v>15890860</v>
      </c>
      <c r="O167" s="16">
        <v>2.1944958739157094</v>
      </c>
      <c r="P167" s="33">
        <v>11556818.88</v>
      </c>
      <c r="Q167" s="40">
        <v>8.0806890669647</v>
      </c>
      <c r="R167" s="65">
        <f>'[3]Data'!$W162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2.75">
      <c r="A168" s="10">
        <v>37276</v>
      </c>
      <c r="B168" s="58">
        <v>12485475.81</v>
      </c>
      <c r="C168" s="18">
        <v>610.40583754021</v>
      </c>
      <c r="D168" s="63">
        <v>520854</v>
      </c>
      <c r="E168" s="2">
        <v>3827469.91</v>
      </c>
      <c r="F168" s="2">
        <v>12461400.65</v>
      </c>
      <c r="G168" s="18">
        <v>-0.0651044425653079</v>
      </c>
      <c r="H168" s="21">
        <v>7166</v>
      </c>
      <c r="I168" s="21">
        <v>76201908.51</v>
      </c>
      <c r="J168" s="16" t="e">
        <v>#DIV/0!</v>
      </c>
      <c r="K168" s="33">
        <v>284605.65</v>
      </c>
      <c r="L168" s="40">
        <v>0.04149876376895485</v>
      </c>
      <c r="M168" s="5">
        <v>254</v>
      </c>
      <c r="N168" s="5">
        <v>17552570</v>
      </c>
      <c r="O168" s="16">
        <v>4.361920966776231</v>
      </c>
      <c r="P168" s="33">
        <v>12176795</v>
      </c>
      <c r="Q168" s="40">
        <v>7.70814315067379</v>
      </c>
      <c r="R168" s="65">
        <f>'[3]Data'!$W163</f>
        <v>24075.16</v>
      </c>
      <c r="S168" s="15">
        <v>0.1789453271716812</v>
      </c>
      <c r="T168" s="23">
        <v>3923</v>
      </c>
      <c r="U168" s="52">
        <v>0</v>
      </c>
      <c r="V168" s="52">
        <v>0</v>
      </c>
    </row>
    <row r="169" spans="1:22" ht="12.75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0.05478069067056057</v>
      </c>
      <c r="H169" s="21">
        <v>7166</v>
      </c>
      <c r="I169" s="5">
        <v>79539873.87</v>
      </c>
      <c r="J169" s="16" t="e">
        <v>#DIV/0!</v>
      </c>
      <c r="K169" s="33">
        <v>382521.29</v>
      </c>
      <c r="L169" s="40">
        <v>0.05343529413313055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6.572320198283712</v>
      </c>
      <c r="R169" s="65">
        <f>'[3]Data'!$W164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2.75">
      <c r="A170" s="10">
        <v>37290</v>
      </c>
      <c r="B170" s="58">
        <v>13398836.929999998</v>
      </c>
      <c r="C170" s="18">
        <v>474.9062869836145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</v>
      </c>
      <c r="J170" s="16" t="e">
        <v>#DIV/0!</v>
      </c>
      <c r="K170" s="33">
        <v>364740.7</v>
      </c>
      <c r="L170" s="40">
        <v>0.05173870182137966</v>
      </c>
      <c r="M170" s="5">
        <v>254</v>
      </c>
      <c r="N170" s="5">
        <v>16708940</v>
      </c>
      <c r="O170" s="16">
        <v>3.08034715676267</v>
      </c>
      <c r="P170" s="5">
        <v>13002539.28</v>
      </c>
      <c r="Q170" s="40">
        <v>8.646428718199159</v>
      </c>
      <c r="R170" s="65">
        <f>'[3]Data'!$W165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2.75">
      <c r="A171" s="10">
        <v>37297</v>
      </c>
      <c r="B171" s="58">
        <v>1260410.615</v>
      </c>
      <c r="C171" s="18">
        <v>50.17664340241418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</v>
      </c>
      <c r="Q171" s="40">
        <v>0.49552675031407734</v>
      </c>
      <c r="R171" s="65">
        <f>'[3]Data'!$W166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2.75">
      <c r="A172" s="10">
        <v>37304</v>
      </c>
      <c r="B172" s="58">
        <v>14875391.44</v>
      </c>
      <c r="C172" s="18">
        <v>599.3942292634335</v>
      </c>
      <c r="D172" s="63">
        <v>0</v>
      </c>
      <c r="E172" s="44">
        <v>4692983.3</v>
      </c>
      <c r="F172" s="2">
        <v>14847338.53</v>
      </c>
      <c r="G172" s="18">
        <v>0.12768013854429983</v>
      </c>
      <c r="H172" s="21">
        <v>7166</v>
      </c>
      <c r="I172" s="5">
        <v>78951556.09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12735194.86</v>
      </c>
      <c r="Q172" s="40">
        <v>6.706696029275399</v>
      </c>
      <c r="R172" s="65">
        <f>'[3]Data'!$W167</f>
        <v>28052.909999999996</v>
      </c>
      <c r="S172" s="15">
        <v>0.1322596347116003</v>
      </c>
      <c r="T172" s="23">
        <v>3923</v>
      </c>
      <c r="U172" s="52">
        <v>0</v>
      </c>
      <c r="V172" s="52">
        <v>0</v>
      </c>
    </row>
    <row r="173" spans="1:22" ht="12.75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0.05012748281491475</v>
      </c>
      <c r="H173" s="21">
        <v>7166</v>
      </c>
      <c r="I173" s="5">
        <v>82688213.29</v>
      </c>
      <c r="J173" s="16" t="e">
        <v>#DIV/0!</v>
      </c>
      <c r="K173" s="33">
        <v>2949164.28</v>
      </c>
      <c r="L173" s="40">
        <v>0.3962897575870453</v>
      </c>
      <c r="M173" s="5">
        <v>254</v>
      </c>
      <c r="N173" s="5">
        <v>21531750</v>
      </c>
      <c r="O173" s="16">
        <v>4.597052753068641</v>
      </c>
      <c r="P173" s="5">
        <v>0</v>
      </c>
      <c r="Q173" s="40">
        <v>0</v>
      </c>
      <c r="R173" s="65">
        <f>'[3]Data'!$W168</f>
        <v>27956.510000000002</v>
      </c>
      <c r="S173" s="15">
        <v>0.013636123017706003</v>
      </c>
      <c r="T173" s="23">
        <v>3923</v>
      </c>
      <c r="U173" s="52">
        <v>0</v>
      </c>
      <c r="V173" s="52">
        <v>0</v>
      </c>
    </row>
    <row r="174" spans="1:22" ht="12.75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78126506.85</v>
      </c>
      <c r="J174" s="16" t="e">
        <v>#DIV/0!</v>
      </c>
      <c r="K174" s="33">
        <v>2954014.92</v>
      </c>
      <c r="L174" s="40">
        <v>0.420118463289518</v>
      </c>
      <c r="M174" s="5">
        <v>254</v>
      </c>
      <c r="N174" s="5">
        <v>18064080</v>
      </c>
      <c r="O174" s="16">
        <v>3.631221638251506</v>
      </c>
      <c r="P174" s="5">
        <v>0</v>
      </c>
      <c r="Q174" s="40">
        <v>0</v>
      </c>
      <c r="R174" s="65">
        <f>'[3]Data'!$W169</f>
        <v>33638.79</v>
      </c>
      <c r="S174" s="15">
        <v>0.2106258916270909</v>
      </c>
      <c r="T174" s="23">
        <v>3923</v>
      </c>
      <c r="U174" s="52">
        <v>0</v>
      </c>
      <c r="V174" s="52">
        <v>0</v>
      </c>
    </row>
    <row r="175" spans="1:22" ht="12.75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77240057.8</v>
      </c>
      <c r="J175" s="16" t="e">
        <v>#DIV/0!</v>
      </c>
      <c r="K175" s="33">
        <v>2693022.57</v>
      </c>
      <c r="L175" s="40">
        <v>0.3873957872672643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'[3]Data'!$W170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2.75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4362475.1</v>
      </c>
      <c r="F176" s="2">
        <v>2714810.13</v>
      </c>
      <c r="G176" s="18">
        <v>0.06643765053250594</v>
      </c>
      <c r="H176" s="21">
        <v>7166</v>
      </c>
      <c r="I176" s="5">
        <v>80895449.2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'[3]Data'!$W171</f>
        <v>25373.04</v>
      </c>
      <c r="S176" s="15">
        <v>0.09149757722592367</v>
      </c>
      <c r="T176" s="23">
        <v>3923</v>
      </c>
      <c r="U176" s="52">
        <v>0</v>
      </c>
      <c r="V176" s="52">
        <v>0</v>
      </c>
    </row>
    <row r="177" spans="1:22" ht="12.75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</v>
      </c>
      <c r="F177" s="2">
        <v>2928723.75</v>
      </c>
      <c r="G177" s="18">
        <v>0.021503103831228332</v>
      </c>
      <c r="H177" s="21">
        <v>7166</v>
      </c>
      <c r="I177" s="5">
        <v>87304584.29</v>
      </c>
      <c r="J177" s="16" t="e">
        <v>#DIV/0!</v>
      </c>
      <c r="K177" s="33">
        <v>2928723.75</v>
      </c>
      <c r="L177" s="40">
        <v>0.3727338634579277</v>
      </c>
      <c r="M177" s="5">
        <v>254</v>
      </c>
      <c r="N177" s="5">
        <v>21218060</v>
      </c>
      <c r="O177" s="16">
        <v>4.174455071771035</v>
      </c>
      <c r="P177" s="5">
        <v>0</v>
      </c>
      <c r="Q177" s="40">
        <v>0</v>
      </c>
      <c r="R177" s="65">
        <f>'[3]Data'!$W172</f>
        <v>29455.28</v>
      </c>
      <c r="S177" s="15">
        <v>0.08310026644270696</v>
      </c>
      <c r="T177" s="23">
        <v>3923</v>
      </c>
      <c r="U177" s="52">
        <v>0</v>
      </c>
      <c r="V177" s="52">
        <v>0</v>
      </c>
    </row>
    <row r="178" spans="1:22" ht="12.75">
      <c r="A178" s="10">
        <v>37346</v>
      </c>
      <c r="B178" s="58">
        <v>2806008.54</v>
      </c>
      <c r="C178" s="18">
        <v>-0.725509451635564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78824474.85</v>
      </c>
      <c r="J178" s="16" t="e">
        <v>#DIV/0!</v>
      </c>
      <c r="K178" s="33">
        <v>2771508.42</v>
      </c>
      <c r="L178" s="40">
        <v>0.3906722887605765</v>
      </c>
      <c r="M178" s="5">
        <v>254</v>
      </c>
      <c r="N178" s="5">
        <v>22794200</v>
      </c>
      <c r="O178" s="16">
        <v>5.592530035458326</v>
      </c>
      <c r="P178" s="5">
        <v>0</v>
      </c>
      <c r="Q178" s="40">
        <v>0</v>
      </c>
      <c r="R178" s="65">
        <f>'[3]Data'!$W173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2.75">
      <c r="A179" s="10">
        <v>37353</v>
      </c>
      <c r="B179" s="58">
        <v>14739100.328599999</v>
      </c>
      <c r="C179" s="18">
        <v>0.3480025481583595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3935526.7986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10772495.44</v>
      </c>
      <c r="Q179" s="40">
        <v>37.876834012198294</v>
      </c>
      <c r="R179" s="65">
        <f>'[3]Data'!$W174</f>
        <v>31078.09</v>
      </c>
      <c r="S179" s="15">
        <v>0.0014849183149916456</v>
      </c>
      <c r="T179" s="23">
        <v>3923</v>
      </c>
      <c r="U179" s="52">
        <v>0</v>
      </c>
      <c r="V179" s="52">
        <v>0</v>
      </c>
    </row>
    <row r="180" spans="1:22" ht="12.75">
      <c r="A180" s="10">
        <v>37360</v>
      </c>
      <c r="B180" s="58">
        <v>15753717.366299998</v>
      </c>
      <c r="C180" s="18">
        <v>0.803479065607807</v>
      </c>
      <c r="D180" s="63">
        <v>1800000</v>
      </c>
      <c r="E180" s="44">
        <v>4100723.38</v>
      </c>
      <c r="F180" s="2">
        <v>15726488.496299999</v>
      </c>
      <c r="G180" s="18">
        <v>-0.029762581794360865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12284487.54</v>
      </c>
      <c r="Q180" s="40">
        <v>44.54033630172523</v>
      </c>
      <c r="R180" s="65">
        <f>'[3]Data'!$W175</f>
        <v>27228.869999999995</v>
      </c>
      <c r="S180" s="15">
        <v>-0.07611085908290638</v>
      </c>
      <c r="T180" s="23">
        <v>3923</v>
      </c>
      <c r="U180" s="52">
        <v>0</v>
      </c>
      <c r="V180" s="52">
        <v>0</v>
      </c>
    </row>
    <row r="181" spans="1:22" ht="12.75">
      <c r="A181" s="10">
        <v>37367</v>
      </c>
      <c r="B181" s="58">
        <v>12303158.99</v>
      </c>
      <c r="C181" s="18">
        <v>0.5089895544893288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</v>
      </c>
      <c r="Q181" s="40">
        <v>45.59651247970772</v>
      </c>
      <c r="R181" s="65">
        <f>'[3]Data'!$W176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2.75">
      <c r="A182" s="10">
        <v>37374</v>
      </c>
      <c r="B182" s="58">
        <v>14136266.870000001</v>
      </c>
      <c r="C182" s="18">
        <v>0.3437211029313527</v>
      </c>
      <c r="D182" s="63">
        <v>0</v>
      </c>
      <c r="E182" s="44">
        <v>4891687.16</v>
      </c>
      <c r="F182" s="2">
        <v>14103031.120000001</v>
      </c>
      <c r="G182" s="18">
        <v>0.012614434663828389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</v>
      </c>
      <c r="Q182" s="40">
        <v>39.82853852623861</v>
      </c>
      <c r="R182" s="65">
        <f>'[3]Data'!$W177</f>
        <v>33235.74999999999</v>
      </c>
      <c r="S182" s="15">
        <v>-0.006993464560012819</v>
      </c>
      <c r="T182" s="23">
        <v>3923</v>
      </c>
      <c r="U182" s="52">
        <v>0</v>
      </c>
      <c r="V182" s="52">
        <v>0</v>
      </c>
    </row>
    <row r="183" spans="1:22" ht="12.75">
      <c r="A183" s="10">
        <v>37381</v>
      </c>
      <c r="B183" s="58">
        <v>12284996.83</v>
      </c>
      <c r="C183" s="18">
        <v>0.2167653801882714</v>
      </c>
      <c r="D183" s="63">
        <v>0</v>
      </c>
      <c r="E183" s="44">
        <v>5316473.390000001</v>
      </c>
      <c r="F183" s="2">
        <v>12249071.17</v>
      </c>
      <c r="G183" s="18">
        <v>0.04912030107118981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'[3]Data'!$W178</f>
        <v>35925.659999999996</v>
      </c>
      <c r="S183" s="15">
        <v>-0.01724716634547141</v>
      </c>
      <c r="T183" s="23">
        <v>3923</v>
      </c>
      <c r="U183" s="52">
        <v>0</v>
      </c>
      <c r="V183" s="52">
        <v>0</v>
      </c>
    </row>
    <row r="184" spans="1:22" ht="12.75">
      <c r="A184" s="10">
        <v>37388</v>
      </c>
      <c r="B184" s="58">
        <v>13710204.368999999</v>
      </c>
      <c r="C184" s="18">
        <v>0.3974218168901824</v>
      </c>
      <c r="D184" s="63">
        <v>1048898</v>
      </c>
      <c r="E184" s="44">
        <v>4387742.6899999995</v>
      </c>
      <c r="F184" s="2">
        <v>13680407.439</v>
      </c>
      <c r="G184" s="18">
        <v>0.05011762976456957</v>
      </c>
      <c r="H184" s="46">
        <v>7150</v>
      </c>
      <c r="I184" s="5">
        <v>0</v>
      </c>
      <c r="J184" s="16" t="e">
        <v>#DIV/0!</v>
      </c>
      <c r="K184" s="33">
        <v>3266798.859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'[3]Data'!$W179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2.75">
      <c r="A185" s="10">
        <v>37395</v>
      </c>
      <c r="B185" s="58">
        <v>4262361.148999999</v>
      </c>
      <c r="C185" s="18">
        <v>-0.5524276360854896</v>
      </c>
      <c r="D185" s="63">
        <v>0</v>
      </c>
      <c r="E185" s="44">
        <v>4233367.359999999</v>
      </c>
      <c r="F185" s="2">
        <v>4233367.358999999</v>
      </c>
      <c r="G185" s="18">
        <v>0.01872779717156514</v>
      </c>
      <c r="H185" s="46">
        <v>7150</v>
      </c>
      <c r="I185" s="5">
        <v>82243191.03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951466.095</v>
      </c>
      <c r="Q185" s="40">
        <v>0.5563306426786354</v>
      </c>
      <c r="R185" s="65">
        <f>'[3]Data'!$W180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2.75">
      <c r="A186" s="10">
        <v>37402</v>
      </c>
      <c r="B186" s="58">
        <v>2295436.31</v>
      </c>
      <c r="C186" s="18">
        <v>-0.7769062552335972</v>
      </c>
      <c r="D186" s="63">
        <v>0</v>
      </c>
      <c r="E186" s="44">
        <v>5154021.590000001</v>
      </c>
      <c r="F186" s="2">
        <v>2260562.67</v>
      </c>
      <c r="G186" s="18">
        <v>0.17104852223543054</v>
      </c>
      <c r="H186" s="46">
        <v>7150</v>
      </c>
      <c r="I186" s="5">
        <v>94426787.13</v>
      </c>
      <c r="J186" s="16" t="e">
        <v>#DIV/0!</v>
      </c>
      <c r="K186" s="33">
        <v>2260562.67</v>
      </c>
      <c r="L186" s="40">
        <v>0.2659982803970681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'[3]Data'!$W181</f>
        <v>34873.64000000001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2.75">
      <c r="A187" s="10">
        <v>37409</v>
      </c>
      <c r="B187" s="58">
        <v>5029368.1958</v>
      </c>
      <c r="C187" s="18">
        <v>-0.6082523315701915</v>
      </c>
      <c r="D187" s="63">
        <v>0</v>
      </c>
      <c r="E187" s="44">
        <v>4993130.47</v>
      </c>
      <c r="F187" s="2">
        <v>4993131.4758</v>
      </c>
      <c r="G187" s="18">
        <v>0.035102802073829986</v>
      </c>
      <c r="H187" s="46">
        <v>7150</v>
      </c>
      <c r="I187" s="5">
        <v>78792224.31</v>
      </c>
      <c r="J187" s="16" t="e">
        <v>#DIV/0!</v>
      </c>
      <c r="K187" s="33">
        <v>3885210.8208000003</v>
      </c>
      <c r="L187" s="40">
        <v>0.5478841281362477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</v>
      </c>
      <c r="R187" s="65">
        <f>'[3]Data'!$W182</f>
        <v>36236.719999999994</v>
      </c>
      <c r="S187" s="15">
        <v>0.04934632895351787</v>
      </c>
      <c r="T187" s="23">
        <v>3923</v>
      </c>
      <c r="U187" s="52">
        <v>0</v>
      </c>
      <c r="V187" s="52">
        <v>0</v>
      </c>
    </row>
    <row r="188" spans="1:22" ht="12.75">
      <c r="A188" s="10">
        <v>37416</v>
      </c>
      <c r="B188" s="58">
        <v>4425961.6466</v>
      </c>
      <c r="C188" s="18">
        <v>-0.6514340108894817</v>
      </c>
      <c r="D188" s="63">
        <v>1600000</v>
      </c>
      <c r="E188" s="44">
        <v>4394545.65</v>
      </c>
      <c r="F188" s="2">
        <v>4394546.3466</v>
      </c>
      <c r="G188" s="18">
        <v>0.0649344299335568</v>
      </c>
      <c r="H188" s="46">
        <v>7150</v>
      </c>
      <c r="I188" s="5">
        <v>87570501.64</v>
      </c>
      <c r="J188" s="16" t="e">
        <v>#DIV/0!</v>
      </c>
      <c r="K188" s="33">
        <v>3637434.5316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757111.815</v>
      </c>
      <c r="Q188" s="40">
        <v>0.45027889676671373</v>
      </c>
      <c r="R188" s="65">
        <f>'[3]Data'!$W183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2.75">
      <c r="A189" s="10">
        <v>37423</v>
      </c>
      <c r="B189" s="58">
        <v>4320292.733999999</v>
      </c>
      <c r="C189" s="18">
        <v>-0.6310158008006238</v>
      </c>
      <c r="D189" s="63">
        <v>0</v>
      </c>
      <c r="E189" s="44">
        <v>4289157.59</v>
      </c>
      <c r="F189" s="2">
        <v>4289157.594</v>
      </c>
      <c r="G189" s="18">
        <v>-0.07881439723556383</v>
      </c>
      <c r="H189" s="46">
        <v>7150</v>
      </c>
      <c r="I189" s="5">
        <v>89315797.77</v>
      </c>
      <c r="J189" s="16" t="e">
        <v>#DIV/0!</v>
      </c>
      <c r="K189" s="33">
        <v>3571341.939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</v>
      </c>
      <c r="Q189" s="40">
        <v>0.44928523707697826</v>
      </c>
      <c r="R189" s="65">
        <f>'[3]Data'!$W184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2.75">
      <c r="A190" s="10">
        <v>37430</v>
      </c>
      <c r="B190" s="58">
        <v>4887189.3108</v>
      </c>
      <c r="C190" s="18">
        <v>-0.5628647964020761</v>
      </c>
      <c r="D190" s="63">
        <v>1715123</v>
      </c>
      <c r="E190" s="44">
        <v>4853080.28</v>
      </c>
      <c r="F190" s="2">
        <v>4853080.2708</v>
      </c>
      <c r="G190" s="18">
        <v>0.1145615151899202</v>
      </c>
      <c r="H190" s="46">
        <v>7150</v>
      </c>
      <c r="I190" s="5">
        <v>70806265.57</v>
      </c>
      <c r="J190" s="16" t="e">
        <v>#DIV/0!</v>
      </c>
      <c r="K190" s="33">
        <v>3384871.6608</v>
      </c>
      <c r="L190" s="40">
        <v>0.5311632355870906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</v>
      </c>
      <c r="R190" s="65">
        <f>'[3]Data'!$W185</f>
        <v>34109.04</v>
      </c>
      <c r="S190" s="15">
        <v>0.2257150834756665</v>
      </c>
      <c r="T190" s="23">
        <v>3923</v>
      </c>
      <c r="U190" s="52">
        <v>0</v>
      </c>
      <c r="V190" s="52">
        <v>0</v>
      </c>
    </row>
    <row r="191" spans="1:22" ht="12.75">
      <c r="A191" s="10">
        <v>37437</v>
      </c>
      <c r="B191" s="58">
        <v>4750573.185500001</v>
      </c>
      <c r="C191" s="18">
        <v>-0.6019549845447043</v>
      </c>
      <c r="D191" s="63">
        <v>4717361.16</v>
      </c>
      <c r="E191" s="44">
        <v>4708554.48</v>
      </c>
      <c r="F191" s="2">
        <v>4708554.475500001</v>
      </c>
      <c r="G191" s="18">
        <v>0.041845404091742644</v>
      </c>
      <c r="H191" s="46">
        <v>7150</v>
      </c>
      <c r="I191" s="5">
        <v>845685045.05</v>
      </c>
      <c r="J191" s="16" t="e">
        <v>#DIV/0!</v>
      </c>
      <c r="K191" s="33">
        <v>3855408.4305000002</v>
      </c>
      <c r="L191" s="40">
        <v>0.05065463992858863</v>
      </c>
      <c r="M191" s="5">
        <v>254</v>
      </c>
      <c r="N191" s="5">
        <v>77919855</v>
      </c>
      <c r="O191" s="16" t="e">
        <v>#DIV/0!</v>
      </c>
      <c r="P191" s="5">
        <v>853146.0449999999</v>
      </c>
      <c r="Q191" s="40">
        <v>0.12165577695184367</v>
      </c>
      <c r="R191" s="65">
        <f>'[3]Data'!$W186</f>
        <v>42018.71</v>
      </c>
      <c r="S191" s="15">
        <v>0.4470368926528767</v>
      </c>
      <c r="T191" s="23">
        <v>3923</v>
      </c>
      <c r="U191" s="52">
        <v>0</v>
      </c>
      <c r="V191" s="52">
        <v>0</v>
      </c>
    </row>
    <row r="192" spans="1:22" ht="12.75">
      <c r="A192" s="10">
        <v>37444</v>
      </c>
      <c r="B192" s="58">
        <v>5311480.930699999</v>
      </c>
      <c r="C192" s="18">
        <v>-0.5929442030073814</v>
      </c>
      <c r="D192" s="63">
        <v>0</v>
      </c>
      <c r="E192" s="44">
        <v>5272795.8100000005</v>
      </c>
      <c r="F192" s="2">
        <v>5272795.9107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0.6810620040798449</v>
      </c>
      <c r="R192" s="65">
        <f>'[3]Data'!$W187</f>
        <v>38685.02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2.75">
      <c r="A193" s="10">
        <v>37451</v>
      </c>
      <c r="B193" s="58">
        <v>4803685.0315</v>
      </c>
      <c r="C193" s="18">
        <v>-0.5804657898475372</v>
      </c>
      <c r="D193" s="63">
        <v>0</v>
      </c>
      <c r="E193" s="44">
        <v>4769880.96</v>
      </c>
      <c r="F193" s="2">
        <v>4769880.961499999</v>
      </c>
      <c r="G193" s="18">
        <v>0.19809765676994218</v>
      </c>
      <c r="H193" s="46">
        <v>7150</v>
      </c>
      <c r="I193" s="5">
        <v>92164625.67</v>
      </c>
      <c r="J193" s="16" t="e">
        <v>#DIV/0!</v>
      </c>
      <c r="K193" s="33">
        <v>3693368.281499999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0.7346182074121115</v>
      </c>
      <c r="R193" s="65">
        <f>'[3]Data'!$W188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2.75">
      <c r="A194" s="10">
        <v>37458</v>
      </c>
      <c r="B194" s="58">
        <v>4877835.31</v>
      </c>
      <c r="C194" s="18">
        <v>-0.5816828517374895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3435783.885</v>
      </c>
      <c r="L194" s="40">
        <v>0.48929028781622935</v>
      </c>
      <c r="M194" s="5">
        <v>254</v>
      </c>
      <c r="N194" s="5">
        <v>17366710</v>
      </c>
      <c r="O194" s="16">
        <v>3.133026807887319</v>
      </c>
      <c r="P194" s="5">
        <v>1412162.055</v>
      </c>
      <c r="Q194" s="40">
        <v>0.9034923425335023</v>
      </c>
      <c r="R194" s="65">
        <f>'[3]Data'!$W189</f>
        <v>29889.370000000003</v>
      </c>
      <c r="S194" s="15">
        <v>0.04002601337691658</v>
      </c>
      <c r="T194" s="23">
        <v>3923</v>
      </c>
      <c r="U194" s="52">
        <v>0</v>
      </c>
      <c r="V194" s="52">
        <v>0</v>
      </c>
    </row>
    <row r="195" spans="1:22" ht="12.75">
      <c r="A195" s="10">
        <v>37465</v>
      </c>
      <c r="B195" s="58">
        <v>4854028.9054000005</v>
      </c>
      <c r="C195" s="18">
        <v>-0.6382396552363059</v>
      </c>
      <c r="D195" s="63">
        <v>3881100.68</v>
      </c>
      <c r="E195" s="44">
        <v>4817118.98</v>
      </c>
      <c r="F195" s="2">
        <v>4817118.9654</v>
      </c>
      <c r="G195" s="18">
        <v>0.08843826950326283</v>
      </c>
      <c r="H195" s="46">
        <v>7150</v>
      </c>
      <c r="I195" s="5">
        <v>117883192.71</v>
      </c>
      <c r="J195" s="16" t="e">
        <v>#DIV/0!</v>
      </c>
      <c r="K195" s="33">
        <v>3463636.2804</v>
      </c>
      <c r="L195" s="40">
        <v>0.3264659420505782</v>
      </c>
      <c r="M195" s="5">
        <v>254</v>
      </c>
      <c r="N195" s="5">
        <v>19854480</v>
      </c>
      <c r="O195" s="16">
        <v>4.816918285612162</v>
      </c>
      <c r="P195" s="5">
        <v>1353482.685</v>
      </c>
      <c r="Q195" s="40">
        <v>0.7574460021113624</v>
      </c>
      <c r="R195" s="65">
        <f>'[3]Data'!$W190</f>
        <v>36909.94</v>
      </c>
      <c r="S195" s="15">
        <v>0.0732510283279415</v>
      </c>
      <c r="T195" s="23">
        <v>3923</v>
      </c>
      <c r="U195" s="52">
        <v>0</v>
      </c>
      <c r="V195" s="52">
        <v>0</v>
      </c>
    </row>
    <row r="196" spans="1:22" ht="12.75">
      <c r="A196" s="10">
        <v>37472</v>
      </c>
      <c r="B196" s="58">
        <v>5619819.1067</v>
      </c>
      <c r="C196" s="18">
        <v>-0.4536089051699749</v>
      </c>
      <c r="D196" s="63">
        <v>2514042.75</v>
      </c>
      <c r="E196" s="44">
        <v>5584642</v>
      </c>
      <c r="F196" s="2">
        <v>5584641.9867</v>
      </c>
      <c r="G196" s="18">
        <v>0.3278101954893955</v>
      </c>
      <c r="H196" s="46">
        <v>7150</v>
      </c>
      <c r="I196" s="5">
        <v>837753406.1999999</v>
      </c>
      <c r="J196" s="16" t="e">
        <v>#DIV/0!</v>
      </c>
      <c r="K196" s="33">
        <v>4056461.4717</v>
      </c>
      <c r="L196" s="40">
        <v>0.05380078886750578</v>
      </c>
      <c r="M196" s="5">
        <v>254</v>
      </c>
      <c r="N196" s="5">
        <v>78593460</v>
      </c>
      <c r="O196" s="16">
        <v>18.26440139960414</v>
      </c>
      <c r="P196" s="5">
        <v>1528180.515</v>
      </c>
      <c r="Q196" s="40">
        <v>0.21604575622450012</v>
      </c>
      <c r="R196" s="65">
        <f>'[3]Data'!$W191</f>
        <v>35177.12</v>
      </c>
      <c r="S196" s="15">
        <v>-0.011518800102508941</v>
      </c>
      <c r="T196" s="23">
        <v>3923</v>
      </c>
      <c r="U196" s="52">
        <v>0</v>
      </c>
      <c r="V196" s="52">
        <v>0</v>
      </c>
    </row>
    <row r="197" spans="1:22" ht="12.75">
      <c r="A197" s="10">
        <v>37479</v>
      </c>
      <c r="B197" s="58">
        <v>5146914.677999999</v>
      </c>
      <c r="C197" s="18">
        <v>-0.45767162804795447</v>
      </c>
      <c r="D197" s="63">
        <v>1970083</v>
      </c>
      <c r="E197" s="44">
        <v>5115393.38</v>
      </c>
      <c r="F197" s="2">
        <v>5115393.378</v>
      </c>
      <c r="G197" s="18">
        <v>-0.0005641776995050085</v>
      </c>
      <c r="H197" s="46">
        <v>7150</v>
      </c>
      <c r="I197" s="5">
        <v>824602245.9</v>
      </c>
      <c r="J197" s="16" t="e">
        <v>#DIV/0!</v>
      </c>
      <c r="K197" s="33">
        <v>3702145.0679999995</v>
      </c>
      <c r="L197" s="40">
        <v>0.049884590303418186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'[3]Data'!$W192</f>
        <v>31593.3</v>
      </c>
      <c r="S197" s="15">
        <v>0.00832666901250767</v>
      </c>
      <c r="T197" s="23">
        <v>3923</v>
      </c>
      <c r="U197" s="52">
        <v>0</v>
      </c>
      <c r="V197" s="52">
        <v>0</v>
      </c>
    </row>
    <row r="198" spans="1:22" ht="12.75">
      <c r="A198" s="10">
        <v>37486</v>
      </c>
      <c r="B198" s="58">
        <v>5139774.532</v>
      </c>
      <c r="C198" s="18">
        <v>-0.5572371893748893</v>
      </c>
      <c r="D198" s="63">
        <v>1200000</v>
      </c>
      <c r="E198" s="44">
        <v>5109630.28</v>
      </c>
      <c r="F198" s="2">
        <v>5109630.282</v>
      </c>
      <c r="G198" s="18">
        <v>0.34480906408992085</v>
      </c>
      <c r="H198" s="46">
        <v>7150</v>
      </c>
      <c r="I198" s="5">
        <v>758620843.4</v>
      </c>
      <c r="J198" s="16" t="e">
        <v>#DIV/0!</v>
      </c>
      <c r="K198" s="33">
        <v>3341942.5769999996</v>
      </c>
      <c r="L198" s="40">
        <v>0.04894763388463998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'[3]Data'!$W193</f>
        <v>30144.25</v>
      </c>
      <c r="S198" s="15">
        <v>0.080245475721197</v>
      </c>
      <c r="T198" s="23">
        <v>3923</v>
      </c>
      <c r="U198" s="52">
        <v>0</v>
      </c>
      <c r="V198" s="52">
        <v>0</v>
      </c>
    </row>
    <row r="199" spans="1:22" ht="12.75">
      <c r="A199" s="10">
        <v>37493</v>
      </c>
      <c r="B199" s="58">
        <v>5393518.994100001</v>
      </c>
      <c r="C199" s="18">
        <v>-0.5481771701579761</v>
      </c>
      <c r="D199" s="63">
        <v>0</v>
      </c>
      <c r="E199" s="44">
        <v>5357574.489999999</v>
      </c>
      <c r="F199" s="2">
        <v>5357574.494100001</v>
      </c>
      <c r="G199" s="18">
        <v>0.2775390159640676</v>
      </c>
      <c r="H199" s="46">
        <v>7150</v>
      </c>
      <c r="I199" s="5">
        <v>799271525.7</v>
      </c>
      <c r="J199" s="16">
        <v>8.21859996609995</v>
      </c>
      <c r="K199" s="33">
        <v>3993073.5591</v>
      </c>
      <c r="L199" s="40">
        <v>0.05550990190866998</v>
      </c>
      <c r="M199" s="5">
        <v>254</v>
      </c>
      <c r="N199" s="5">
        <v>71845026.5</v>
      </c>
      <c r="O199" s="16">
        <v>2.738575428704048</v>
      </c>
      <c r="P199" s="5">
        <v>1364500.935</v>
      </c>
      <c r="Q199" s="40">
        <v>0.21102534494854702</v>
      </c>
      <c r="R199" s="65">
        <f>'[3]Data'!$W194</f>
        <v>35944.50000000001</v>
      </c>
      <c r="S199" s="15">
        <v>0.1434165551969795</v>
      </c>
      <c r="T199" s="23">
        <v>3923</v>
      </c>
      <c r="U199" s="52">
        <v>0</v>
      </c>
      <c r="V199" s="52">
        <v>0</v>
      </c>
    </row>
    <row r="200" spans="1:22" ht="12.75">
      <c r="A200" s="10">
        <v>37500</v>
      </c>
      <c r="B200" s="58">
        <v>5342544.1959999995</v>
      </c>
      <c r="C200" s="18">
        <v>-0.5964708122415137</v>
      </c>
      <c r="D200" s="63">
        <v>3652783.77</v>
      </c>
      <c r="E200" s="44">
        <v>5302918.029999999</v>
      </c>
      <c r="F200" s="2">
        <v>5302918.026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0.05062776889354698</v>
      </c>
      <c r="M200" s="5">
        <v>254</v>
      </c>
      <c r="N200" s="5">
        <v>75917921</v>
      </c>
      <c r="O200" s="16">
        <v>3.327965281835673</v>
      </c>
      <c r="P200" s="5">
        <v>1381900.185</v>
      </c>
      <c r="Q200" s="40">
        <v>0.20225061879658165</v>
      </c>
      <c r="R200" s="65">
        <f>'[3]Data'!$W195</f>
        <v>39626.17</v>
      </c>
      <c r="S200" s="15">
        <v>-0.07216048515500617</v>
      </c>
      <c r="T200" s="23">
        <v>3923</v>
      </c>
      <c r="U200" s="52">
        <v>0</v>
      </c>
      <c r="V200" s="52">
        <v>0</v>
      </c>
    </row>
    <row r="201" spans="1:22" ht="12.75">
      <c r="A201" s="10">
        <v>37507</v>
      </c>
      <c r="B201" s="58">
        <v>5091185.55</v>
      </c>
      <c r="C201" s="18">
        <v>-0.5794226521122579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0.05257702907665425</v>
      </c>
      <c r="M201" s="5">
        <v>254</v>
      </c>
      <c r="N201" s="5">
        <v>77134171</v>
      </c>
      <c r="O201" s="16">
        <v>4.346741007279022</v>
      </c>
      <c r="P201" s="5">
        <v>1085398.92</v>
      </c>
      <c r="Q201" s="40">
        <v>0.1563507825863585</v>
      </c>
      <c r="R201" s="65">
        <f>'[3]Data'!$W196</f>
        <v>37400.340000000004</v>
      </c>
      <c r="S201" s="15">
        <v>0.3735985015425298</v>
      </c>
      <c r="T201" s="23">
        <v>3923</v>
      </c>
      <c r="U201" s="52">
        <v>0</v>
      </c>
      <c r="V201" s="52">
        <v>0</v>
      </c>
    </row>
    <row r="202" spans="1:22" ht="12.75">
      <c r="A202" s="10">
        <v>37514</v>
      </c>
      <c r="B202" s="58">
        <v>4917414.46</v>
      </c>
      <c r="C202" s="18">
        <v>-0.576941461685045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</v>
      </c>
      <c r="K202" s="33">
        <v>3678087.96</v>
      </c>
      <c r="L202" s="40">
        <v>0.051949274373808474</v>
      </c>
      <c r="M202" s="5">
        <v>254</v>
      </c>
      <c r="N202" s="5">
        <v>76928206</v>
      </c>
      <c r="O202" s="16">
        <v>4.061139437544491</v>
      </c>
      <c r="P202" s="5">
        <v>1208002.5</v>
      </c>
      <c r="Q202" s="40">
        <v>0.17447761618150825</v>
      </c>
      <c r="R202" s="65">
        <f>'[3]Data'!$W197</f>
        <v>31324.19</v>
      </c>
      <c r="S202" s="15">
        <v>0.300128668077865</v>
      </c>
      <c r="T202" s="23">
        <v>3923</v>
      </c>
      <c r="U202" s="52">
        <v>0</v>
      </c>
      <c r="V202" s="52">
        <v>0</v>
      </c>
    </row>
    <row r="203" spans="1:22" ht="12.75">
      <c r="A203" s="10">
        <v>37521</v>
      </c>
      <c r="B203" s="58">
        <v>5141704.3641</v>
      </c>
      <c r="C203" s="18">
        <v>-0.6173626957800018</v>
      </c>
      <c r="D203" s="63">
        <v>1571150.81</v>
      </c>
      <c r="E203" s="44">
        <v>4886090.37</v>
      </c>
      <c r="F203" s="2">
        <v>5112868.3641</v>
      </c>
      <c r="G203" s="18">
        <v>0.1214258070972134</v>
      </c>
      <c r="H203" s="46">
        <v>7150</v>
      </c>
      <c r="I203" s="5">
        <v>735590650.5</v>
      </c>
      <c r="J203" s="16">
        <v>6.971398127564395</v>
      </c>
      <c r="K203" s="33">
        <v>3526898.9391</v>
      </c>
      <c r="L203" s="40">
        <v>0.053273877207877865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'[3]Data'!$W198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2.75">
      <c r="A204" s="10">
        <v>37528</v>
      </c>
      <c r="B204" s="58">
        <v>5511255.8001999995</v>
      </c>
      <c r="C204" s="18">
        <v>-0.4699768879006919</v>
      </c>
      <c r="D204" s="63">
        <v>1289903.71</v>
      </c>
      <c r="E204" s="44">
        <v>5472863.8</v>
      </c>
      <c r="F204" s="2">
        <v>5472863.8001999995</v>
      </c>
      <c r="G204" s="18">
        <v>0.36313594106491376</v>
      </c>
      <c r="H204" s="46">
        <v>7150</v>
      </c>
      <c r="I204" s="5">
        <v>885413251.7499999</v>
      </c>
      <c r="J204" s="16">
        <v>7.918791122990175</v>
      </c>
      <c r="K204" s="33">
        <v>3998565.1602</v>
      </c>
      <c r="L204" s="40">
        <v>0.05017826612848638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'[3]Data'!$W199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2.75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</v>
      </c>
      <c r="F205" s="2">
        <v>5214576.055499999</v>
      </c>
      <c r="G205" s="18">
        <v>0.3265237809497761</v>
      </c>
      <c r="H205" s="46">
        <v>7150</v>
      </c>
      <c r="I205" s="33">
        <v>848512555.55</v>
      </c>
      <c r="J205" s="16">
        <v>9.708810801693858</v>
      </c>
      <c r="K205" s="33">
        <v>4078888.0154999993</v>
      </c>
      <c r="L205" s="40">
        <v>0.053412265562320704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'[3]Data'!$W200</f>
        <v>33114.7</v>
      </c>
      <c r="S205" s="15">
        <v>0.08971156852098638</v>
      </c>
      <c r="T205" s="23">
        <v>3923</v>
      </c>
      <c r="U205" s="52">
        <v>0</v>
      </c>
      <c r="V205" s="52">
        <v>0</v>
      </c>
    </row>
    <row r="206" spans="1:22" ht="12.75">
      <c r="A206" s="10">
        <v>37542</v>
      </c>
      <c r="B206" s="58">
        <v>5280505.998000001</v>
      </c>
      <c r="C206" s="18">
        <v>-0.5396841217090047</v>
      </c>
      <c r="D206" s="63">
        <v>0</v>
      </c>
      <c r="E206" s="44">
        <v>5250565.1</v>
      </c>
      <c r="F206" s="2">
        <v>5250565.098</v>
      </c>
      <c r="G206" s="18">
        <v>0.48264619513595863</v>
      </c>
      <c r="H206" s="46">
        <v>7150</v>
      </c>
      <c r="I206" s="33">
        <v>772117773.4499999</v>
      </c>
      <c r="J206" s="16">
        <v>8.670703103472718</v>
      </c>
      <c r="K206" s="33">
        <v>3692336.058</v>
      </c>
      <c r="L206" s="40">
        <v>0.0531343243358932</v>
      </c>
      <c r="M206" s="5">
        <v>254</v>
      </c>
      <c r="N206" s="5">
        <v>78582045</v>
      </c>
      <c r="O206" s="16">
        <v>3.178047002603103</v>
      </c>
      <c r="P206" s="5">
        <v>1558229.04</v>
      </c>
      <c r="Q206" s="40">
        <v>0.22032585178968045</v>
      </c>
      <c r="R206" s="65">
        <f>'[3]Data'!$W201</f>
        <v>29940.900000000005</v>
      </c>
      <c r="S206" s="15">
        <v>0.3074177790373174</v>
      </c>
      <c r="T206" s="23">
        <v>3923</v>
      </c>
      <c r="U206" s="52">
        <v>0</v>
      </c>
      <c r="V206" s="52">
        <v>0</v>
      </c>
    </row>
    <row r="207" spans="1:22" ht="12.75">
      <c r="A207" s="10">
        <v>37549</v>
      </c>
      <c r="B207" s="58">
        <v>4549740.421200001</v>
      </c>
      <c r="C207" s="18">
        <v>-0.613687230533009</v>
      </c>
      <c r="D207" s="63">
        <v>4226431.140000001</v>
      </c>
      <c r="E207" s="44">
        <v>4523356.14</v>
      </c>
      <c r="F207" s="2">
        <v>4523356.1412</v>
      </c>
      <c r="G207" s="18">
        <v>0.2163597307269569</v>
      </c>
      <c r="H207" s="46">
        <v>7150</v>
      </c>
      <c r="I207" s="33">
        <v>754735609.9000001</v>
      </c>
      <c r="J207" s="16">
        <v>7.832946372529511</v>
      </c>
      <c r="K207" s="33">
        <v>3225025.9962</v>
      </c>
      <c r="L207" s="40">
        <v>0.04747837747413009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'[3]Data'!$W202</f>
        <v>26384.280000000006</v>
      </c>
      <c r="S207" s="15">
        <v>0.08477466824765356</v>
      </c>
      <c r="T207" s="23">
        <v>3923</v>
      </c>
      <c r="U207" s="52">
        <v>0</v>
      </c>
      <c r="V207" s="52">
        <v>0</v>
      </c>
    </row>
    <row r="208" spans="1:22" ht="12.75">
      <c r="A208" s="10">
        <v>37556</v>
      </c>
      <c r="B208" s="58">
        <v>5315199.245399999</v>
      </c>
      <c r="C208" s="18">
        <v>-0.5983502362527944</v>
      </c>
      <c r="D208" s="63">
        <v>1080000</v>
      </c>
      <c r="E208" s="44">
        <v>5283315.010000001</v>
      </c>
      <c r="F208" s="2">
        <v>5283315.005399999</v>
      </c>
      <c r="G208" s="18">
        <v>0.25189430965454407</v>
      </c>
      <c r="H208" s="46">
        <v>7150</v>
      </c>
      <c r="I208" s="33">
        <v>832114161.6999999</v>
      </c>
      <c r="J208" s="16">
        <v>9.649160602123361</v>
      </c>
      <c r="K208" s="33">
        <v>4067235.8153999993</v>
      </c>
      <c r="L208" s="40">
        <v>0.054309265651331116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'[3]Data'!$W203</f>
        <v>31884.24</v>
      </c>
      <c r="S208" s="15">
        <v>0.05531526164233935</v>
      </c>
      <c r="T208" s="23">
        <v>3923</v>
      </c>
      <c r="U208" s="52">
        <v>0</v>
      </c>
      <c r="V208" s="52">
        <v>0</v>
      </c>
    </row>
    <row r="209" spans="1:22" ht="12.75">
      <c r="A209" s="10">
        <v>37563</v>
      </c>
      <c r="B209" s="58">
        <v>4964832.7124</v>
      </c>
      <c r="C209" s="18">
        <v>-0.5864456719133819</v>
      </c>
      <c r="D209" s="63">
        <v>1680000</v>
      </c>
      <c r="E209" s="44">
        <v>4923811.92</v>
      </c>
      <c r="F209" s="2">
        <v>4923812.012399999</v>
      </c>
      <c r="G209" s="18">
        <v>0.058290189345276744</v>
      </c>
      <c r="H209" s="46">
        <v>7150</v>
      </c>
      <c r="I209" s="33">
        <v>910678006.1499999</v>
      </c>
      <c r="J209" s="16">
        <v>11.903083175918763</v>
      </c>
      <c r="K209" s="33">
        <v>4347655.3224</v>
      </c>
      <c r="L209" s="40">
        <v>0.053045402473509605</v>
      </c>
      <c r="M209" s="5">
        <v>254</v>
      </c>
      <c r="N209" s="5">
        <v>80012455</v>
      </c>
      <c r="O209" s="16">
        <v>3.021362929307905</v>
      </c>
      <c r="P209" s="5">
        <v>576156.69</v>
      </c>
      <c r="Q209" s="40">
        <v>0.08000930605116416</v>
      </c>
      <c r="R209" s="65">
        <f>'[3]Data'!$W204</f>
        <v>41020.7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2.75">
      <c r="A210" s="10">
        <v>37570</v>
      </c>
      <c r="B210" s="58">
        <v>5658782.9255</v>
      </c>
      <c r="C210" s="18">
        <v>-0.5136192524984715</v>
      </c>
      <c r="D210" s="63">
        <v>1200000</v>
      </c>
      <c r="E210" s="44">
        <v>5627299.4</v>
      </c>
      <c r="F210" s="2">
        <v>5627299.4055</v>
      </c>
      <c r="G210" s="18">
        <v>0.22426573483716727</v>
      </c>
      <c r="H210" s="46">
        <v>7150</v>
      </c>
      <c r="I210" s="33">
        <v>813838676.2</v>
      </c>
      <c r="J210" s="16">
        <v>10.709387957471073</v>
      </c>
      <c r="K210" s="33">
        <v>3842854.5465</v>
      </c>
      <c r="L210" s="40">
        <v>0.05246541495099321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'[3]Data'!$W205</f>
        <v>31483.52</v>
      </c>
      <c r="S210" s="15">
        <v>0.2626251405155089</v>
      </c>
      <c r="T210" s="23">
        <v>3923</v>
      </c>
      <c r="U210" s="52">
        <v>0</v>
      </c>
      <c r="V210" s="52">
        <v>0</v>
      </c>
    </row>
    <row r="211" spans="1:22" ht="12.75">
      <c r="A211" s="10">
        <v>37577</v>
      </c>
      <c r="B211" s="58">
        <v>4441239.479099999</v>
      </c>
      <c r="C211" s="18">
        <v>-0.6242187486866664</v>
      </c>
      <c r="D211" s="63">
        <v>2821462</v>
      </c>
      <c r="E211" s="44">
        <v>4411590.94</v>
      </c>
      <c r="F211" s="2">
        <v>4411590.929099999</v>
      </c>
      <c r="G211" s="18">
        <v>0.015400459126012844</v>
      </c>
      <c r="H211" s="46">
        <v>7150</v>
      </c>
      <c r="I211" s="33">
        <v>763728124.15</v>
      </c>
      <c r="J211" s="16">
        <v>8.095640533306502</v>
      </c>
      <c r="K211" s="33">
        <v>3219799.3641</v>
      </c>
      <c r="L211" s="40">
        <v>0.046843303734318824</v>
      </c>
      <c r="M211" s="5">
        <v>254</v>
      </c>
      <c r="N211" s="5">
        <v>72302962</v>
      </c>
      <c r="O211" s="16">
        <v>3.0430006670957406</v>
      </c>
      <c r="P211" s="5">
        <v>1191791.565</v>
      </c>
      <c r="Q211" s="40">
        <v>0.18314780105412556</v>
      </c>
      <c r="R211" s="65">
        <f>'[3]Data'!$W206</f>
        <v>29648.549999999996</v>
      </c>
      <c r="S211" s="15">
        <v>0.2760730836124834</v>
      </c>
      <c r="T211" s="23">
        <v>3923</v>
      </c>
      <c r="U211" s="52">
        <v>0</v>
      </c>
      <c r="V211" s="52">
        <v>0</v>
      </c>
    </row>
    <row r="212" spans="1:22" ht="12.75">
      <c r="A212" s="10">
        <v>37584</v>
      </c>
      <c r="B212" s="58">
        <v>5276123.4059</v>
      </c>
      <c r="C212" s="18">
        <v>-0.6424908992515446</v>
      </c>
      <c r="D212" s="63">
        <v>1680000</v>
      </c>
      <c r="E212" s="44">
        <v>5245593.62</v>
      </c>
      <c r="F212" s="2">
        <v>5245594.0659</v>
      </c>
      <c r="G212" s="18">
        <v>0.21913842813550688</v>
      </c>
      <c r="H212" s="46">
        <v>7150</v>
      </c>
      <c r="I212" s="33">
        <v>781341498.85</v>
      </c>
      <c r="J212" s="16">
        <v>8.27281782860431</v>
      </c>
      <c r="K212" s="33">
        <v>3768473.7008999996</v>
      </c>
      <c r="L212" s="40">
        <v>0.05358979405500445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'[3]Data'!$W207</f>
        <v>30529.34</v>
      </c>
      <c r="S212" s="15">
        <v>0.08417892002365135</v>
      </c>
      <c r="T212" s="23">
        <v>3923</v>
      </c>
      <c r="U212" s="52">
        <v>0</v>
      </c>
      <c r="V212" s="52">
        <v>0</v>
      </c>
    </row>
    <row r="213" spans="1:22" ht="12.75">
      <c r="A213" s="10">
        <v>37591</v>
      </c>
      <c r="B213" s="58">
        <v>5477027.472699999</v>
      </c>
      <c r="C213" s="18">
        <v>-0.5848839928249094</v>
      </c>
      <c r="D213" s="63">
        <v>2080024</v>
      </c>
      <c r="E213" s="44">
        <v>5438984.600000001</v>
      </c>
      <c r="F213" s="3">
        <v>5438984.582699999</v>
      </c>
      <c r="G213" s="18">
        <v>0.1859957245768833</v>
      </c>
      <c r="H213" s="46">
        <v>7150</v>
      </c>
      <c r="I213" s="33">
        <v>911365274.1</v>
      </c>
      <c r="J213" s="16">
        <v>9.879121141253236</v>
      </c>
      <c r="K213" s="33">
        <v>4255085.5227</v>
      </c>
      <c r="L213" s="40">
        <v>0.051876815338053266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'[3]Data'!$W208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2.75">
      <c r="A214" s="10">
        <v>37598</v>
      </c>
      <c r="B214" s="58">
        <v>5847072.919699999</v>
      </c>
      <c r="C214" s="18">
        <v>-0.6013078081092542</v>
      </c>
      <c r="D214" s="63">
        <v>1667684</v>
      </c>
      <c r="E214" s="44">
        <v>5809514.890000001</v>
      </c>
      <c r="G214" s="18">
        <v>0.246983799795518</v>
      </c>
      <c r="H214" s="46">
        <v>7150</v>
      </c>
      <c r="I214" s="33">
        <v>916775988.1</v>
      </c>
      <c r="J214" s="16">
        <v>9.868818060030538</v>
      </c>
      <c r="K214" s="33">
        <v>4576170.449699999</v>
      </c>
      <c r="L214" s="40">
        <v>0.05546211832552248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'[3]Data'!$W209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2.75">
      <c r="A215" s="10">
        <v>37605</v>
      </c>
      <c r="B215" s="58">
        <v>6106816.347800001</v>
      </c>
      <c r="C215" s="18">
        <v>-0.6035054180052678</v>
      </c>
      <c r="D215" s="63">
        <v>1060460</v>
      </c>
      <c r="E215" s="44">
        <v>6068859.16</v>
      </c>
      <c r="G215" s="18">
        <v>0.3186913090661254</v>
      </c>
      <c r="H215" s="46">
        <v>7150</v>
      </c>
      <c r="I215" s="33">
        <v>952390261.05</v>
      </c>
      <c r="J215" s="16">
        <v>8.917371000475862</v>
      </c>
      <c r="K215" s="33">
        <v>4826996.4978</v>
      </c>
      <c r="L215" s="40">
        <v>0.056314408718196964</v>
      </c>
      <c r="M215" s="5">
        <v>254</v>
      </c>
      <c r="N215" s="5">
        <v>77320440</v>
      </c>
      <c r="O215" s="16">
        <v>2.7770018435493844</v>
      </c>
      <c r="P215" s="5">
        <v>1241862.66</v>
      </c>
      <c r="Q215" s="40">
        <v>0.1784582964090737</v>
      </c>
      <c r="R215" s="65">
        <f>'[3]Data'!$W210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2.75">
      <c r="A216" s="10">
        <v>37612</v>
      </c>
      <c r="B216" s="58">
        <v>5698807.4616</v>
      </c>
      <c r="C216" s="18">
        <v>-0.569889536029224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4593863.2716</v>
      </c>
      <c r="L216" s="40">
        <v>0.05312896795476763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'[3]Data'!$W211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2.75">
      <c r="A217" s="10">
        <v>37619</v>
      </c>
      <c r="B217" s="58">
        <v>5947255.5406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</v>
      </c>
      <c r="J217" s="16">
        <v>11.149393993492872</v>
      </c>
      <c r="K217" s="33">
        <v>4552189.0056</v>
      </c>
      <c r="L217" s="40">
        <v>0.05509643475388892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0.1985504193284248</v>
      </c>
      <c r="R217" s="65">
        <f>'[3]Data'!$W212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2.75">
      <c r="A218" s="10">
        <v>37626</v>
      </c>
      <c r="B218" s="58">
        <v>5501188.3292</v>
      </c>
      <c r="C218" s="18">
        <v>-0.5780440292568472</v>
      </c>
      <c r="D218" s="63">
        <v>1560000</v>
      </c>
      <c r="E218" s="44">
        <v>5467008.95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4295378.7342</v>
      </c>
      <c r="L218" s="40">
        <v>0.05119653734347796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0.1657054400820246</v>
      </c>
      <c r="R218" s="65">
        <f>'[3]Data'!$W213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2.75">
      <c r="A219" s="10">
        <v>37633</v>
      </c>
      <c r="B219" s="58">
        <v>5858459.934799999</v>
      </c>
      <c r="C219" s="18">
        <v>-0.5085866825467888</v>
      </c>
      <c r="D219" s="63">
        <v>0</v>
      </c>
      <c r="E219" s="44">
        <v>5826522.84</v>
      </c>
      <c r="G219" s="18">
        <v>0.18737310349961356</v>
      </c>
      <c r="H219" s="46">
        <v>7150</v>
      </c>
      <c r="I219" s="33">
        <v>822645940.65</v>
      </c>
      <c r="J219" s="16">
        <v>11.622564339312783</v>
      </c>
      <c r="K219" s="33">
        <v>4206643.4898</v>
      </c>
      <c r="L219" s="40">
        <v>0.056817253827410596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'[3]Data'!$W214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2.75">
      <c r="A220" s="10">
        <v>37640</v>
      </c>
      <c r="B220" s="58">
        <v>4741137.6977</v>
      </c>
      <c r="C220" s="18">
        <v>-0.6202677599276851</v>
      </c>
      <c r="D220" s="63">
        <v>1200000</v>
      </c>
      <c r="E220" s="44">
        <v>4714438.01</v>
      </c>
      <c r="G220" s="18">
        <v>0.231737445585823</v>
      </c>
      <c r="H220" s="46">
        <v>7150</v>
      </c>
      <c r="I220" s="33">
        <v>761206797.9499999</v>
      </c>
      <c r="J220" s="16">
        <v>8.989340330631043</v>
      </c>
      <c r="K220" s="33">
        <v>3376667.3427</v>
      </c>
      <c r="L220" s="40">
        <v>0.049288217250608966</v>
      </c>
      <c r="M220" s="5">
        <v>254</v>
      </c>
      <c r="N220" s="5">
        <v>67783210</v>
      </c>
      <c r="O220" s="16">
        <v>2.86172566182616</v>
      </c>
      <c r="P220" s="5">
        <v>1337770.665</v>
      </c>
      <c r="Q220" s="40">
        <v>0.21928909091204152</v>
      </c>
      <c r="R220" s="65">
        <f>'[3]Data'!$W215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2.75">
      <c r="A221" s="10">
        <v>37647</v>
      </c>
      <c r="B221" s="58">
        <v>4821619.9982</v>
      </c>
      <c r="C221" s="18">
        <v>-0.5424351487098911</v>
      </c>
      <c r="D221" s="63">
        <v>6186885.98</v>
      </c>
      <c r="E221" s="44">
        <v>4788853.46</v>
      </c>
      <c r="G221" s="18">
        <v>0.09504531915929526</v>
      </c>
      <c r="H221" s="46">
        <v>7150</v>
      </c>
      <c r="I221" s="33">
        <v>856875336.2</v>
      </c>
      <c r="J221" s="16">
        <v>9.77290287888157</v>
      </c>
      <c r="K221" s="33">
        <v>3554415.8982</v>
      </c>
      <c r="L221" s="40">
        <v>0.04609014673609648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'[3]Data'!$W216</f>
        <v>32766.53</v>
      </c>
      <c r="S221" s="15">
        <v>0.09743340181435634</v>
      </c>
      <c r="T221" s="23">
        <v>3923</v>
      </c>
      <c r="U221" s="52">
        <v>0</v>
      </c>
      <c r="V221" s="52">
        <v>0</v>
      </c>
    </row>
    <row r="222" spans="1:22" ht="12.75">
      <c r="A222" s="10">
        <v>37654</v>
      </c>
      <c r="B222" s="58">
        <v>5502995.754</v>
      </c>
      <c r="C222" s="18">
        <v>-0.5892930272418802</v>
      </c>
      <c r="D222" s="63">
        <v>2711565.94</v>
      </c>
      <c r="E222" s="44">
        <v>5469239.93</v>
      </c>
      <c r="G222" s="18">
        <v>0.049644917285995405</v>
      </c>
      <c r="H222" s="46">
        <v>7150</v>
      </c>
      <c r="I222" s="33">
        <v>912062212.3500001</v>
      </c>
      <c r="J222" s="16">
        <v>10.643894789529126</v>
      </c>
      <c r="K222" s="33">
        <v>4115164.1489999993</v>
      </c>
      <c r="L222" s="40">
        <v>0.0501325956506721</v>
      </c>
      <c r="M222" s="5">
        <v>254</v>
      </c>
      <c r="N222" s="5">
        <v>72690475</v>
      </c>
      <c r="O222" s="16">
        <v>3.3503941602519367</v>
      </c>
      <c r="P222" s="5">
        <v>1354075.785</v>
      </c>
      <c r="Q222" s="40">
        <v>0.20697741347817578</v>
      </c>
      <c r="R222" s="65">
        <f>'[3]Data'!$W217</f>
        <v>33755.82000000001</v>
      </c>
      <c r="S222" s="15">
        <v>0.06967942085657852</v>
      </c>
      <c r="T222" s="23">
        <v>3923</v>
      </c>
      <c r="U222" s="52">
        <v>0</v>
      </c>
      <c r="V222" s="52">
        <v>0</v>
      </c>
    </row>
    <row r="223" spans="1:22" ht="12.75">
      <c r="A223" s="10">
        <v>37661</v>
      </c>
      <c r="B223" s="58">
        <v>5052544.1483</v>
      </c>
      <c r="C223" s="18">
        <v>3.008649314890132</v>
      </c>
      <c r="D223" s="63">
        <v>1000024</v>
      </c>
      <c r="E223" s="44">
        <v>5020634.6</v>
      </c>
      <c r="G223" s="18">
        <v>0.21002882505181542</v>
      </c>
      <c r="H223" s="46">
        <v>7150</v>
      </c>
      <c r="I223" s="33">
        <v>847727321.4499999</v>
      </c>
      <c r="J223" s="16" t="e">
        <v>#DIV/0!</v>
      </c>
      <c r="K223" s="33">
        <v>4095135.0333</v>
      </c>
      <c r="L223" s="40">
        <v>0.0536746890405416</v>
      </c>
      <c r="M223" s="5">
        <v>254</v>
      </c>
      <c r="N223" s="5">
        <v>68900273</v>
      </c>
      <c r="O223" s="16">
        <v>2.551910162289174</v>
      </c>
      <c r="P223" s="5">
        <v>925499.565</v>
      </c>
      <c r="Q223" s="40">
        <v>0.1492494594324757</v>
      </c>
      <c r="R223" s="65">
        <f>'[3]Data'!$W218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2.75">
      <c r="A224" s="10">
        <v>37668</v>
      </c>
      <c r="B224" s="58">
        <v>5080018.3481</v>
      </c>
      <c r="C224" s="18">
        <v>-0.6584951482728847</v>
      </c>
      <c r="D224" s="63">
        <v>1200000</v>
      </c>
      <c r="E224" s="44">
        <v>5051937.52</v>
      </c>
      <c r="G224" s="18">
        <v>0.07648742751758775</v>
      </c>
      <c r="H224" s="46">
        <v>7150</v>
      </c>
      <c r="I224" s="33">
        <v>794749402.7</v>
      </c>
      <c r="J224" s="16">
        <v>9.06629181309655</v>
      </c>
      <c r="K224" s="33">
        <v>3675577.8231</v>
      </c>
      <c r="L224" s="40">
        <v>0.05138695726131434</v>
      </c>
      <c r="M224" s="5">
        <v>254</v>
      </c>
      <c r="N224" s="5">
        <v>65755265</v>
      </c>
      <c r="O224" s="16">
        <v>2.1165641482105007</v>
      </c>
      <c r="P224" s="5">
        <v>1376359.695</v>
      </c>
      <c r="Q224" s="40">
        <v>0.2325727909392503</v>
      </c>
      <c r="R224" s="65">
        <f>'[3]Data'!$W219</f>
        <v>28080.829999999994</v>
      </c>
      <c r="S224" s="15">
        <v>0.0009952621670976658</v>
      </c>
      <c r="T224" s="23">
        <v>3923</v>
      </c>
      <c r="U224" s="52">
        <v>0</v>
      </c>
      <c r="V224" s="52">
        <v>0</v>
      </c>
    </row>
    <row r="225" spans="1:22" ht="12.75">
      <c r="A225" s="10">
        <v>37675</v>
      </c>
      <c r="B225" s="58">
        <v>4392044.2530000005</v>
      </c>
      <c r="C225" s="18">
        <v>0.4752657224230399</v>
      </c>
      <c r="D225" s="63">
        <v>3146379.11</v>
      </c>
      <c r="E225" s="44">
        <v>4360264.08</v>
      </c>
      <c r="G225" s="18">
        <v>-0.09144507402561342</v>
      </c>
      <c r="H225" s="46">
        <v>7150</v>
      </c>
      <c r="I225" s="33">
        <v>820828538.5</v>
      </c>
      <c r="J225" s="16">
        <v>8.926790117247192</v>
      </c>
      <c r="K225" s="33">
        <v>3566385.063</v>
      </c>
      <c r="L225" s="40">
        <v>0.04827622194083838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'[3]Data'!$W220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2.75">
      <c r="A226" s="10">
        <v>37682</v>
      </c>
      <c r="B226" s="58">
        <v>5620455.6155</v>
      </c>
      <c r="C226" s="18">
        <v>0.8812272642869312</v>
      </c>
      <c r="D226" s="63">
        <v>1258009</v>
      </c>
      <c r="E226" s="44">
        <v>5587868.430000001</v>
      </c>
      <c r="G226" s="18">
        <v>0.06684040219119525</v>
      </c>
      <c r="H226" s="46">
        <v>7150</v>
      </c>
      <c r="I226" s="33">
        <v>918299708.1</v>
      </c>
      <c r="J226" s="16">
        <v>10.754009556104966</v>
      </c>
      <c r="K226" s="33">
        <v>4562480.695499999</v>
      </c>
      <c r="L226" s="40">
        <v>0.05520444959618734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'[3]Data'!$W221</f>
        <v>32587.19</v>
      </c>
      <c r="S226" s="15">
        <v>-0.03126152872918442</v>
      </c>
      <c r="T226" s="23">
        <v>3923</v>
      </c>
      <c r="U226" s="52">
        <v>0</v>
      </c>
      <c r="V226" s="52">
        <v>0</v>
      </c>
    </row>
    <row r="227" spans="1:22" ht="12.75">
      <c r="A227" s="10">
        <v>37689</v>
      </c>
      <c r="B227" s="58">
        <v>5436093.916100001</v>
      </c>
      <c r="C227" s="18">
        <v>0.9965335385359249</v>
      </c>
      <c r="D227" s="63">
        <v>2048462</v>
      </c>
      <c r="E227" s="44">
        <v>5405457.8</v>
      </c>
      <c r="G227" s="18">
        <v>0.11681084744252157</v>
      </c>
      <c r="H227" s="46">
        <v>7150</v>
      </c>
      <c r="I227" s="33">
        <v>880015868.9999999</v>
      </c>
      <c r="J227" s="16">
        <v>10.39325751514391</v>
      </c>
      <c r="K227" s="33">
        <v>4284845.9811</v>
      </c>
      <c r="L227" s="40">
        <v>0.054100615076522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'[3]Data'!$W222</f>
        <v>30636.11</v>
      </c>
      <c r="S227" s="15">
        <v>0.030007830263818258</v>
      </c>
      <c r="T227" s="23">
        <v>3923</v>
      </c>
      <c r="U227" s="52">
        <v>0</v>
      </c>
      <c r="V227" s="52">
        <v>0</v>
      </c>
    </row>
    <row r="228" spans="1:22" ht="12.75">
      <c r="A228" s="10">
        <v>37696</v>
      </c>
      <c r="B228" s="58">
        <v>5139734.0333</v>
      </c>
      <c r="C228" s="18">
        <v>0.875689950062718</v>
      </c>
      <c r="D228" s="63">
        <v>1238259</v>
      </c>
      <c r="E228" s="44">
        <v>5112156.73</v>
      </c>
      <c r="G228" s="18">
        <v>0.1718477728388641</v>
      </c>
      <c r="H228" s="46">
        <v>7150</v>
      </c>
      <c r="I228" s="33">
        <v>827915653.55</v>
      </c>
      <c r="J228" s="16">
        <v>9.234390954466694</v>
      </c>
      <c r="K228" s="33">
        <v>3799179.3483</v>
      </c>
      <c r="L228" s="40">
        <v>0.050987203453631336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</v>
      </c>
      <c r="R228" s="65">
        <f>'[3]Data'!$W223</f>
        <v>27577.310000000005</v>
      </c>
      <c r="S228" s="15">
        <v>0.08687449355694099</v>
      </c>
      <c r="T228" s="23">
        <v>3923</v>
      </c>
      <c r="U228" s="52">
        <v>0</v>
      </c>
      <c r="V228" s="52">
        <v>0</v>
      </c>
    </row>
    <row r="229" spans="1:22" ht="12.75">
      <c r="A229" s="10">
        <v>37703</v>
      </c>
      <c r="B229" s="58">
        <v>5309545.1685</v>
      </c>
      <c r="C229" s="18">
        <v>0.7948694499737563</v>
      </c>
      <c r="D229" s="63">
        <v>0</v>
      </c>
      <c r="E229" s="44">
        <v>5277719.67</v>
      </c>
      <c r="G229" s="18">
        <v>0.06253255915222367</v>
      </c>
      <c r="H229" s="46">
        <v>7150</v>
      </c>
      <c r="I229" s="33">
        <v>861552078.35</v>
      </c>
      <c r="J229" s="16">
        <v>8.868348670995086</v>
      </c>
      <c r="K229" s="33">
        <v>3907625.9085</v>
      </c>
      <c r="L229" s="40">
        <v>0.050395172550859645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'[3]Data'!$W224</f>
        <v>31825.5</v>
      </c>
      <c r="S229" s="15">
        <v>0.08046842535531828</v>
      </c>
      <c r="T229" s="23">
        <v>3923</v>
      </c>
      <c r="U229" s="52">
        <v>0</v>
      </c>
      <c r="V229" s="52">
        <v>0</v>
      </c>
    </row>
    <row r="230" spans="1:22" ht="12.75">
      <c r="A230" s="10">
        <v>37710</v>
      </c>
      <c r="B230" s="58">
        <v>5838611.9106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995388996.0500001</v>
      </c>
      <c r="J230" s="16">
        <v>11.627917889008303</v>
      </c>
      <c r="K230" s="33">
        <v>4433591.3256</v>
      </c>
      <c r="L230" s="40">
        <v>0.04949032592834238</v>
      </c>
      <c r="M230" s="5">
        <v>254</v>
      </c>
      <c r="N230" s="5">
        <v>80790955</v>
      </c>
      <c r="O230" s="16">
        <v>2.544364575198954</v>
      </c>
      <c r="P230" s="5">
        <v>1366108.425</v>
      </c>
      <c r="Q230" s="40">
        <v>0.1878797261401354</v>
      </c>
      <c r="R230" s="65">
        <f>'[3]Data'!$W225</f>
        <v>38912.16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2.75">
      <c r="A231" s="10">
        <v>37717</v>
      </c>
      <c r="B231" s="58">
        <v>6085454.8405</v>
      </c>
      <c r="C231" s="18">
        <v>-0.5871216895992165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</v>
      </c>
      <c r="J231" s="16" t="e">
        <v>#DIV/0!</v>
      </c>
      <c r="K231" s="33">
        <v>4718361.3255</v>
      </c>
      <c r="L231" s="40">
        <v>0.05447648875748074</v>
      </c>
      <c r="M231" s="5">
        <v>254</v>
      </c>
      <c r="N231" s="5">
        <v>72841700</v>
      </c>
      <c r="O231" s="16">
        <v>22.05047791284756</v>
      </c>
      <c r="P231" s="5">
        <v>1330075.755</v>
      </c>
      <c r="Q231" s="40">
        <v>0.2028868011043125</v>
      </c>
      <c r="R231" s="65">
        <f>'[3]Data'!$W226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2.75">
      <c r="A232" s="10">
        <v>37724</v>
      </c>
      <c r="B232" s="58">
        <v>5216843.9746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</v>
      </c>
      <c r="J232" s="16" t="e">
        <v>#DIV/0!</v>
      </c>
      <c r="K232" s="33">
        <v>4031545.7646000003</v>
      </c>
      <c r="L232" s="40">
        <v>0.05213520777214147</v>
      </c>
      <c r="M232" s="5">
        <v>254</v>
      </c>
      <c r="N232" s="5">
        <v>72797805</v>
      </c>
      <c r="O232" s="16">
        <v>22.755120720767756</v>
      </c>
      <c r="P232" s="5">
        <v>1154819.16</v>
      </c>
      <c r="Q232" s="40">
        <v>0.1762597649750566</v>
      </c>
      <c r="R232" s="65">
        <f>'[3]Data'!$W227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2.75">
      <c r="A233" s="10">
        <v>37731</v>
      </c>
      <c r="B233" s="58">
        <v>5148199.1124</v>
      </c>
      <c r="C233" s="18">
        <v>-0.5815546952953747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0.05372060324348096</v>
      </c>
      <c r="M233" s="5">
        <v>254</v>
      </c>
      <c r="N233" s="5">
        <v>74803030</v>
      </c>
      <c r="O233" s="16">
        <v>24.739651221207513</v>
      </c>
      <c r="P233" s="5">
        <v>914465.025</v>
      </c>
      <c r="Q233" s="40">
        <v>0.13583303376881925</v>
      </c>
      <c r="R233" s="65">
        <f>'[3]Data'!$W228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2.75">
      <c r="A234" s="10">
        <v>37738</v>
      </c>
      <c r="B234" s="58">
        <v>5896166.3598</v>
      </c>
      <c r="C234" s="18">
        <v>-0.5829049908280347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</v>
      </c>
      <c r="J234" s="16" t="e">
        <v>#DIV/0!</v>
      </c>
      <c r="K234" s="33">
        <v>4642260.4098</v>
      </c>
      <c r="L234" s="40">
        <v>0.0550102104522167</v>
      </c>
      <c r="M234" s="5">
        <v>254</v>
      </c>
      <c r="N234" s="5">
        <v>79778055</v>
      </c>
      <c r="O234" s="16">
        <v>19.991076338549217</v>
      </c>
      <c r="P234" s="5">
        <v>1212548.13</v>
      </c>
      <c r="Q234" s="40">
        <v>0.1688779827986531</v>
      </c>
      <c r="R234" s="65">
        <f>'[3]Data'!$W229</f>
        <v>41357.81999999999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2.75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0.05380765671689224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'[3]Data'!$W230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2.75">
      <c r="A236" s="10">
        <v>37752</v>
      </c>
      <c r="B236" s="58">
        <v>5205906.487299999</v>
      </c>
      <c r="C236" s="18">
        <v>-0.6202896508916366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3837374.2323</v>
      </c>
      <c r="L236" s="40">
        <v>0.05136725339934455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0.1961245782741552</v>
      </c>
      <c r="R236" s="65">
        <f>'[3]Data'!$W231</f>
        <v>31267.03</v>
      </c>
      <c r="S236" s="15">
        <v>0.4604470997515515</v>
      </c>
      <c r="T236" s="23">
        <v>3923</v>
      </c>
      <c r="U236" s="52">
        <v>0</v>
      </c>
      <c r="V236" s="52">
        <v>0</v>
      </c>
    </row>
    <row r="237" spans="1:22" ht="12.75">
      <c r="A237" s="10">
        <v>37759</v>
      </c>
      <c r="B237" s="58">
        <v>4883220.8896</v>
      </c>
      <c r="C237" s="18">
        <v>0.14566098903788616</v>
      </c>
      <c r="D237" s="63">
        <v>0</v>
      </c>
      <c r="E237" s="61">
        <v>4851953.865999999</v>
      </c>
      <c r="G237" s="18">
        <v>0.1461216221972288</v>
      </c>
      <c r="H237" s="46">
        <v>7150</v>
      </c>
      <c r="I237" s="33">
        <v>830182767.7999998</v>
      </c>
      <c r="J237" s="16">
        <v>9.094243151353071</v>
      </c>
      <c r="K237" s="33">
        <v>3733802.8145999997</v>
      </c>
      <c r="L237" s="40">
        <v>0.04997296926547938</v>
      </c>
      <c r="M237" s="5">
        <v>254</v>
      </c>
      <c r="N237" s="5">
        <v>75373025</v>
      </c>
      <c r="O237" s="16">
        <v>2.9664147039306292</v>
      </c>
      <c r="P237" s="5">
        <v>1118151.045</v>
      </c>
      <c r="Q237" s="40">
        <v>0.16483218631599303</v>
      </c>
      <c r="R237" s="65">
        <f>'[3]Data'!$W232</f>
        <v>28301.279999999995</v>
      </c>
      <c r="S237" s="15">
        <v>0.07840437555766222</v>
      </c>
      <c r="T237" s="23">
        <v>3923</v>
      </c>
      <c r="U237" s="52">
        <v>0</v>
      </c>
      <c r="V237" s="52">
        <v>0</v>
      </c>
    </row>
    <row r="238" spans="1:22" ht="12.75">
      <c r="A238" s="10">
        <v>37766</v>
      </c>
      <c r="B238" s="58">
        <v>4868195.693100001</v>
      </c>
      <c r="C238" s="18">
        <v>1.1208149718168396</v>
      </c>
      <c r="D238" s="63">
        <v>2350757</v>
      </c>
      <c r="E238" s="61">
        <v>4839894.42</v>
      </c>
      <c r="G238" s="18">
        <v>-0.06094797325053514</v>
      </c>
      <c r="H238" s="46">
        <v>7150</v>
      </c>
      <c r="I238" s="33">
        <v>884485609.65</v>
      </c>
      <c r="J238" s="16">
        <v>8.36689298167377</v>
      </c>
      <c r="K238" s="33">
        <v>3645638.2431</v>
      </c>
      <c r="L238" s="40">
        <v>0.04579734384376143</v>
      </c>
      <c r="M238" s="5">
        <v>254</v>
      </c>
      <c r="N238" s="5">
        <v>77301030</v>
      </c>
      <c r="O238" s="16">
        <v>2.283894179300782</v>
      </c>
      <c r="P238" s="5">
        <v>1194256.17</v>
      </c>
      <c r="Q238" s="40">
        <v>0.17166023531639876</v>
      </c>
      <c r="R238" s="65">
        <f>'[3]Data'!$W233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2.75">
      <c r="A239" s="10">
        <v>37773</v>
      </c>
      <c r="B239" s="58">
        <v>6190077.6065</v>
      </c>
      <c r="C239" s="18">
        <v>0.2307863265348722</v>
      </c>
      <c r="D239" s="63">
        <v>1000024</v>
      </c>
      <c r="E239" s="61">
        <v>6158275.550000001</v>
      </c>
      <c r="G239" s="18">
        <v>0.23334961643812235</v>
      </c>
      <c r="H239" s="46">
        <v>7150</v>
      </c>
      <c r="I239" s="33">
        <v>928552337.35</v>
      </c>
      <c r="J239" s="16">
        <v>10.784821985691192</v>
      </c>
      <c r="K239" s="33">
        <v>4467843.3465</v>
      </c>
      <c r="L239" s="40">
        <v>0.05346247255343253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'[3]Data'!$W234</f>
        <v>37448.62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2.75">
      <c r="A240" s="10">
        <v>37780</v>
      </c>
      <c r="B240" s="58">
        <v>5177764.645900001</v>
      </c>
      <c r="C240" s="18">
        <v>0.1698620682530163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875398894.3000001</v>
      </c>
      <c r="J240" s="16">
        <v>8.996504278332692</v>
      </c>
      <c r="K240" s="33">
        <v>4059786.3759000003</v>
      </c>
      <c r="L240" s="40">
        <v>0.05152935170893784</v>
      </c>
      <c r="M240" s="5">
        <v>254</v>
      </c>
      <c r="N240" s="5">
        <v>73330380</v>
      </c>
      <c r="O240" s="16">
        <v>2.9250754982994818</v>
      </c>
      <c r="P240" s="5">
        <v>1080529.65</v>
      </c>
      <c r="Q240" s="40">
        <v>0.16372320721643607</v>
      </c>
      <c r="R240" s="65">
        <f>'[3]Data'!$W235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2.75">
      <c r="A241" s="10">
        <v>37787</v>
      </c>
      <c r="B241" s="58">
        <v>5026583.8098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811683844.8</v>
      </c>
      <c r="J241" s="16">
        <v>8.087797064637918</v>
      </c>
      <c r="K241" s="33">
        <v>3544899.0047999998</v>
      </c>
      <c r="L241" s="40">
        <v>0.048525995647609815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'[3]Data'!$W236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2.75">
      <c r="A242" s="10">
        <v>37794</v>
      </c>
      <c r="B242" s="58">
        <v>4945231.2067</v>
      </c>
      <c r="C242" s="18">
        <v>0.011876334680086087</v>
      </c>
      <c r="D242" s="63">
        <v>0</v>
      </c>
      <c r="E242" s="61">
        <v>4914042.26</v>
      </c>
      <c r="G242" s="18">
        <v>0.012561502485592513</v>
      </c>
      <c r="H242" s="46">
        <v>7150</v>
      </c>
      <c r="I242" s="33">
        <v>846694490.1999999</v>
      </c>
      <c r="J242" s="16">
        <v>10.957903490376099</v>
      </c>
      <c r="K242" s="33">
        <v>3900769.5716999993</v>
      </c>
      <c r="L242" s="40">
        <v>0.05118951951578437</v>
      </c>
      <c r="M242" s="5">
        <v>254</v>
      </c>
      <c r="N242" s="5">
        <v>77512355</v>
      </c>
      <c r="O242" s="16">
        <v>3.5221336284600477</v>
      </c>
      <c r="P242" s="5">
        <v>1013272.695</v>
      </c>
      <c r="Q242" s="40">
        <v>0.1452489154793452</v>
      </c>
      <c r="R242" s="65">
        <f>'[3]Data'!$W237</f>
        <v>32956.89</v>
      </c>
      <c r="S242" s="15">
        <v>-0.08561073545312337</v>
      </c>
      <c r="T242" s="23">
        <v>3923</v>
      </c>
      <c r="U242" s="52">
        <v>0</v>
      </c>
      <c r="V242" s="52">
        <v>0</v>
      </c>
    </row>
    <row r="243" spans="1:22" ht="12.75">
      <c r="A243" s="10">
        <v>37801</v>
      </c>
      <c r="B243" s="58">
        <v>5537266.6515</v>
      </c>
      <c r="C243" s="18">
        <v>0.16559969403296315</v>
      </c>
      <c r="D243" s="63">
        <v>3815682.13</v>
      </c>
      <c r="E243" s="61">
        <v>5504309.76</v>
      </c>
      <c r="G243" s="18">
        <v>0.16900203308256057</v>
      </c>
      <c r="H243" s="46">
        <v>7150</v>
      </c>
      <c r="I243" s="33">
        <v>931569651.35</v>
      </c>
      <c r="J243" s="16">
        <v>0.10155625525448686</v>
      </c>
      <c r="K243" s="33">
        <v>4096453.7565</v>
      </c>
      <c r="L243" s="40">
        <v>0.04885963468650948</v>
      </c>
      <c r="M243" s="5">
        <v>254</v>
      </c>
      <c r="N243" s="5">
        <v>83376130</v>
      </c>
      <c r="O243" s="16">
        <v>0.07002419344851196</v>
      </c>
      <c r="P243" s="5">
        <v>1407856.005</v>
      </c>
      <c r="Q243" s="40">
        <v>0.18761778101238327</v>
      </c>
      <c r="R243" s="65">
        <f>'[3]Data'!$W238</f>
        <v>44279.3</v>
      </c>
      <c r="S243" s="15">
        <v>-0.2156615469632457</v>
      </c>
      <c r="T243" s="23">
        <v>3923</v>
      </c>
      <c r="U243" s="52">
        <v>0</v>
      </c>
      <c r="V243" s="52">
        <v>0</v>
      </c>
    </row>
    <row r="244" spans="1:22" ht="12.75">
      <c r="A244" s="10">
        <v>37808</v>
      </c>
      <c r="B244" s="58">
        <v>5494311.147799999</v>
      </c>
      <c r="C244" s="18">
        <v>0.03442170262595767</v>
      </c>
      <c r="D244" s="63">
        <v>1642657</v>
      </c>
      <c r="E244" s="61">
        <v>5450031.85</v>
      </c>
      <c r="G244" s="18">
        <v>0.03361329480346398</v>
      </c>
      <c r="H244" s="46">
        <v>7150</v>
      </c>
      <c r="I244" s="33">
        <v>901488964.5500001</v>
      </c>
      <c r="J244" s="16">
        <v>9.886694662640828</v>
      </c>
      <c r="K244" s="33">
        <v>4057794.8478</v>
      </c>
      <c r="L244" s="40">
        <v>0.0500134901179917</v>
      </c>
      <c r="M244" s="5">
        <v>254</v>
      </c>
      <c r="N244" s="5">
        <v>79201011</v>
      </c>
      <c r="O244" s="16">
        <v>3.303780594761844</v>
      </c>
      <c r="P244" s="5">
        <v>1392237</v>
      </c>
      <c r="Q244" s="40">
        <v>0.19531695119396897</v>
      </c>
      <c r="R244" s="65">
        <f>'[3]Data'!$W239</f>
        <v>36666.13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2.75">
      <c r="A245" s="10">
        <v>37815</v>
      </c>
      <c r="B245" s="58">
        <v>4869873.1813</v>
      </c>
      <c r="C245" s="18">
        <v>0.01377861982331785</v>
      </c>
      <c r="D245" s="63">
        <v>0</v>
      </c>
      <c r="E245" s="61">
        <v>4833207.04</v>
      </c>
      <c r="G245" s="18">
        <v>0.013276239078301888</v>
      </c>
      <c r="H245" s="46">
        <v>7150</v>
      </c>
      <c r="I245" s="33">
        <v>875742499.65</v>
      </c>
      <c r="J245" s="16">
        <v>8.50193735702502</v>
      </c>
      <c r="K245" s="33">
        <v>3900647.9313000008</v>
      </c>
      <c r="L245" s="40">
        <v>0.049490041407515936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'[3]Data'!$W240</f>
        <v>31910.96</v>
      </c>
      <c r="S245" s="15">
        <v>0.08466613635577014</v>
      </c>
      <c r="T245" s="23">
        <v>3923</v>
      </c>
      <c r="U245" s="52">
        <v>0</v>
      </c>
      <c r="V245" s="52">
        <v>0</v>
      </c>
    </row>
    <row r="246" spans="1:22" ht="12.75">
      <c r="A246" s="10">
        <v>37822</v>
      </c>
      <c r="B246" s="58">
        <v>5063096.542699999</v>
      </c>
      <c r="C246" s="18">
        <v>0.037980214772769694</v>
      </c>
      <c r="D246" s="63">
        <v>0</v>
      </c>
      <c r="E246" s="61">
        <v>5031185.59</v>
      </c>
      <c r="G246" s="18">
        <v>0.03779737684575468</v>
      </c>
      <c r="H246" s="46">
        <v>7150</v>
      </c>
      <c r="I246" s="33">
        <v>836723742.35</v>
      </c>
      <c r="J246" s="16">
        <v>9.724211212877076</v>
      </c>
      <c r="K246" s="33">
        <v>3920514.6626999993</v>
      </c>
      <c r="L246" s="40">
        <v>0.052061716221479454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</v>
      </c>
      <c r="R246" s="65">
        <f>'[3]Data'!$W241</f>
        <v>32442.89</v>
      </c>
      <c r="S246" s="15">
        <v>0.06763575143939127</v>
      </c>
      <c r="T246" s="23">
        <v>3923</v>
      </c>
      <c r="U246" s="52">
        <v>0</v>
      </c>
      <c r="V246" s="52">
        <v>0</v>
      </c>
    </row>
    <row r="247" spans="1:22" ht="12.75">
      <c r="A247" s="10">
        <v>37829</v>
      </c>
      <c r="B247" s="58">
        <v>5921898.275299999</v>
      </c>
      <c r="C247" s="18">
        <v>0.21999649996150983</v>
      </c>
      <c r="D247" s="63">
        <v>1102498</v>
      </c>
      <c r="E247" s="61">
        <v>5889455.4</v>
      </c>
      <c r="G247" s="18">
        <v>0.22260949427493681</v>
      </c>
      <c r="H247" s="46">
        <v>7150</v>
      </c>
      <c r="I247" s="33">
        <v>902565498.8000001</v>
      </c>
      <c r="J247" s="16">
        <v>6.656439209450048</v>
      </c>
      <c r="K247" s="33">
        <v>4528114.6203</v>
      </c>
      <c r="L247" s="40">
        <v>0.05574374905410465</v>
      </c>
      <c r="M247" s="5">
        <v>254</v>
      </c>
      <c r="N247" s="5">
        <v>86048705</v>
      </c>
      <c r="O247" s="16">
        <v>3.3339692099717544</v>
      </c>
      <c r="P247" s="5">
        <v>1361340.765</v>
      </c>
      <c r="Q247" s="40">
        <v>0.17578426659645838</v>
      </c>
      <c r="R247" s="65">
        <f>'[3]Data'!$W242</f>
        <v>35474.72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2.75">
      <c r="A248" s="10">
        <v>37836</v>
      </c>
      <c r="B248" s="58">
        <v>5596502.451799999</v>
      </c>
      <c r="C248" s="18">
        <v>-0.004149004524398814</v>
      </c>
      <c r="D248" s="63">
        <v>0</v>
      </c>
      <c r="E248" s="61">
        <v>5561027.74</v>
      </c>
      <c r="G248" s="18">
        <v>-0.004228428608315404</v>
      </c>
      <c r="H248" s="46">
        <v>7150</v>
      </c>
      <c r="I248" s="33">
        <v>940902622.1500001</v>
      </c>
      <c r="J248" s="16">
        <v>0.1231259881328075</v>
      </c>
      <c r="K248" s="33">
        <v>4517298.991799999</v>
      </c>
      <c r="L248" s="40">
        <v>0.05334474560747719</v>
      </c>
      <c r="M248" s="5">
        <v>254</v>
      </c>
      <c r="N248" s="5">
        <v>82520245</v>
      </c>
      <c r="O248" s="16">
        <v>0.04996325393995882</v>
      </c>
      <c r="P248" s="5">
        <v>1043728.74</v>
      </c>
      <c r="Q248" s="40">
        <v>0.14053504082543622</v>
      </c>
      <c r="R248" s="65">
        <f>'[3]Data'!$W243</f>
        <v>36123.25</v>
      </c>
      <c r="S248" s="15">
        <v>0.008460044483459717</v>
      </c>
      <c r="T248" s="23">
        <v>3923</v>
      </c>
      <c r="U248" s="52">
        <v>0</v>
      </c>
      <c r="V248" s="52">
        <v>0</v>
      </c>
    </row>
    <row r="249" spans="1:22" ht="12.75">
      <c r="A249" s="10">
        <v>37843</v>
      </c>
      <c r="B249" s="58">
        <v>5358035.3566000005</v>
      </c>
      <c r="C249" s="18">
        <v>0.04101888059314773</v>
      </c>
      <c r="D249" s="63">
        <v>4637219.22</v>
      </c>
      <c r="E249" s="61">
        <v>5321912.109999999</v>
      </c>
      <c r="G249" s="18">
        <v>0.04037201338365093</v>
      </c>
      <c r="H249" s="46">
        <v>7150</v>
      </c>
      <c r="I249" s="33">
        <v>910500814.3</v>
      </c>
      <c r="J249" s="16">
        <v>0.10416969978810475</v>
      </c>
      <c r="K249" s="33">
        <v>4275569.4066</v>
      </c>
      <c r="L249" s="40">
        <v>0.05217603981664007</v>
      </c>
      <c r="M249" s="5">
        <v>254</v>
      </c>
      <c r="N249" s="5">
        <v>81645360</v>
      </c>
      <c r="O249" s="16">
        <v>0.0389298513636358</v>
      </c>
      <c r="P249" s="5">
        <v>1046342.7</v>
      </c>
      <c r="Q249" s="40">
        <v>0.1423967020293621</v>
      </c>
      <c r="R249" s="65">
        <f>'[3]Data'!$W244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2.75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</v>
      </c>
      <c r="G250" s="18">
        <v>0.17285783346344186</v>
      </c>
      <c r="H250" s="46">
        <v>7150</v>
      </c>
      <c r="I250" s="33">
        <v>834384939.6999999</v>
      </c>
      <c r="J250" s="16">
        <v>0.09987083397344998</v>
      </c>
      <c r="K250" s="33">
        <v>4025748.1365</v>
      </c>
      <c r="L250" s="40">
        <v>0.05360899115231239</v>
      </c>
      <c r="M250" s="5">
        <v>254</v>
      </c>
      <c r="N250" s="5">
        <v>76078490</v>
      </c>
      <c r="O250" s="16">
        <v>0.03192194814996574</v>
      </c>
      <c r="P250" s="5">
        <v>1967121.765</v>
      </c>
      <c r="Q250" s="40">
        <v>0.28729419445627796</v>
      </c>
      <c r="R250" s="65">
        <f>'[3]Data'!$W245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2.75">
      <c r="A251" s="10">
        <v>37857</v>
      </c>
      <c r="B251" s="58">
        <v>5071363.3259000005</v>
      </c>
      <c r="C251" s="18">
        <v>-0.05973014437372115</v>
      </c>
      <c r="D251" s="63">
        <v>1336617.42</v>
      </c>
      <c r="E251" s="61">
        <v>5039912.66</v>
      </c>
      <c r="G251" s="18">
        <v>-0.05929209768206123</v>
      </c>
      <c r="H251" s="46">
        <v>7150</v>
      </c>
      <c r="I251" s="33">
        <v>828645419.1</v>
      </c>
      <c r="J251" s="16">
        <v>0.03675083179558336</v>
      </c>
      <c r="K251" s="33">
        <v>3922219.3959000004</v>
      </c>
      <c r="L251" s="40">
        <v>0.05259211540363417</v>
      </c>
      <c r="M251" s="5">
        <v>254</v>
      </c>
      <c r="N251" s="5">
        <v>70196665</v>
      </c>
      <c r="O251" s="16">
        <v>-0.02294329308932752</v>
      </c>
      <c r="P251" s="5">
        <v>1117693.26</v>
      </c>
      <c r="Q251" s="40">
        <v>0.1769145870391421</v>
      </c>
      <c r="R251" s="65">
        <f>'[3]Data'!$W246</f>
        <v>31399.12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2.75">
      <c r="A252" s="10">
        <v>37864</v>
      </c>
      <c r="B252" s="58">
        <v>6414375.6109</v>
      </c>
      <c r="C252" s="18">
        <v>0.2006219088842518</v>
      </c>
      <c r="D252" s="63">
        <v>1200000</v>
      </c>
      <c r="E252" s="61">
        <v>6382976.49</v>
      </c>
      <c r="G252" s="18">
        <v>0.20367247879183248</v>
      </c>
      <c r="H252" s="46">
        <v>7150</v>
      </c>
      <c r="I252" s="33">
        <v>975034423.3</v>
      </c>
      <c r="J252" s="16">
        <v>0.13305874910648585</v>
      </c>
      <c r="K252" s="33">
        <v>4664976.165899999</v>
      </c>
      <c r="L252" s="40">
        <v>0.05316024467584559</v>
      </c>
      <c r="M252" s="5">
        <v>254</v>
      </c>
      <c r="N252" s="5">
        <v>82026870</v>
      </c>
      <c r="O252" s="16">
        <v>0.0804678120729887</v>
      </c>
      <c r="P252" s="5">
        <v>1718000.325</v>
      </c>
      <c r="Q252" s="40">
        <v>0.23271511518115953</v>
      </c>
      <c r="R252" s="65">
        <f>'[3]Data'!$W247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2.75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</v>
      </c>
      <c r="G253" s="18">
        <v>0.1717233515637817</v>
      </c>
      <c r="H253" s="46">
        <v>7150</v>
      </c>
      <c r="I253" s="33">
        <v>900114202.8500001</v>
      </c>
      <c r="J253" s="16">
        <v>0.07330270899606717</v>
      </c>
      <c r="K253" s="33">
        <v>4547209.4298</v>
      </c>
      <c r="L253" s="40">
        <v>0.05613126541057333</v>
      </c>
      <c r="M253" s="5">
        <v>254</v>
      </c>
      <c r="N253" s="5">
        <v>78838170</v>
      </c>
      <c r="O253" s="16">
        <v>0.022091363372531703</v>
      </c>
      <c r="P253" s="5">
        <v>1374428.4749999999</v>
      </c>
      <c r="Q253" s="40">
        <v>0.19370601194827325</v>
      </c>
      <c r="R253" s="65">
        <f>'[3]Data'!$W248</f>
        <v>33325.38</v>
      </c>
      <c r="S253" s="15">
        <v>0.030005342197423568</v>
      </c>
      <c r="T253" s="23">
        <v>2427</v>
      </c>
      <c r="U253" s="52">
        <v>0</v>
      </c>
      <c r="V253" s="52">
        <v>0</v>
      </c>
    </row>
    <row r="254" spans="1:22" ht="12.75">
      <c r="A254" s="10">
        <v>37878</v>
      </c>
      <c r="B254" s="58">
        <v>4978221.893099999</v>
      </c>
      <c r="C254" s="18">
        <v>0.012365732763554682</v>
      </c>
      <c r="D254" s="63">
        <v>3865875.46</v>
      </c>
      <c r="E254" s="61">
        <v>4944896.5</v>
      </c>
      <c r="G254" s="18">
        <v>0.012035415955681472</v>
      </c>
      <c r="H254" s="46">
        <v>7150</v>
      </c>
      <c r="I254" s="33">
        <v>835174009.9499999</v>
      </c>
      <c r="J254" s="16">
        <v>0.06163897759230741</v>
      </c>
      <c r="K254" s="33">
        <v>3671154.0440999996</v>
      </c>
      <c r="L254" s="40">
        <v>0.04884084035666057</v>
      </c>
      <c r="M254" s="5">
        <v>254</v>
      </c>
      <c r="N254" s="5">
        <v>75179510</v>
      </c>
      <c r="O254" s="16">
        <v>-0.022731532306888846</v>
      </c>
      <c r="P254" s="5">
        <v>1273742.4689999998</v>
      </c>
      <c r="Q254" s="40">
        <v>0.1882520130817559</v>
      </c>
      <c r="R254" s="65">
        <f>'[3]Data'!$W249</f>
        <v>32547.79</v>
      </c>
      <c r="S254" s="15">
        <v>0.06389286170348596</v>
      </c>
      <c r="T254" s="23">
        <v>2427</v>
      </c>
      <c r="U254" s="52">
        <v>0</v>
      </c>
      <c r="V254" s="52">
        <v>0</v>
      </c>
    </row>
    <row r="255" spans="1:22" ht="12.75">
      <c r="A255" s="10">
        <v>37885</v>
      </c>
      <c r="B255" s="58">
        <v>5401722.060099999</v>
      </c>
      <c r="C255" s="18">
        <v>0.05057033185639259</v>
      </c>
      <c r="D255" s="63">
        <v>0</v>
      </c>
      <c r="E255" s="61">
        <v>5369174.2700000005</v>
      </c>
      <c r="G255" s="18">
        <v>0.09886921104981528</v>
      </c>
      <c r="H255" s="46">
        <v>7150</v>
      </c>
      <c r="I255" s="33">
        <v>857096379.4499999</v>
      </c>
      <c r="J255" s="16">
        <v>0.16518117633415996</v>
      </c>
      <c r="K255" s="33">
        <v>3987670.8051</v>
      </c>
      <c r="L255" s="40">
        <v>0.051694832054280944</v>
      </c>
      <c r="M255" s="5">
        <v>254</v>
      </c>
      <c r="N255" s="5">
        <v>74065816</v>
      </c>
      <c r="O255" s="16">
        <v>-0.06060636154447274</v>
      </c>
      <c r="P255" s="5">
        <v>1381503.4649999999</v>
      </c>
      <c r="Q255" s="40">
        <v>0.2072486246556711</v>
      </c>
      <c r="R255" s="65">
        <f>'[3]Data'!$W250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2.75">
      <c r="A256" s="10">
        <v>37892</v>
      </c>
      <c r="B256" s="58">
        <v>5931823.3056</v>
      </c>
      <c r="C256" s="18">
        <v>0.07631064872451354</v>
      </c>
      <c r="D256" s="63">
        <v>3080159</v>
      </c>
      <c r="E256" s="61">
        <v>5897680.01</v>
      </c>
      <c r="G256" s="18">
        <v>0.07762228798750659</v>
      </c>
      <c r="H256" s="46">
        <v>7150</v>
      </c>
      <c r="I256" s="33">
        <v>994490534.0999999</v>
      </c>
      <c r="J256" s="16">
        <v>0.1231936410872676</v>
      </c>
      <c r="K256" s="33">
        <v>4586820.9606</v>
      </c>
      <c r="L256" s="40">
        <v>0.051247021054979</v>
      </c>
      <c r="M256" s="5">
        <v>254</v>
      </c>
      <c r="N256" s="5">
        <v>74348370</v>
      </c>
      <c r="O256" s="16">
        <v>-0.11804165129235833</v>
      </c>
      <c r="P256" s="5">
        <v>1310859.045</v>
      </c>
      <c r="Q256" s="40">
        <v>0.19590342733808422</v>
      </c>
      <c r="R256" s="65">
        <f>'[3]Data'!$W251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2.75">
      <c r="A257" s="10">
        <v>37899</v>
      </c>
      <c r="B257" s="58">
        <v>6067723.6910999995</v>
      </c>
      <c r="C257" s="18">
        <v>0.1562654839636921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4661606.6361</v>
      </c>
      <c r="L257" s="40">
        <v>0.05460879952225456</v>
      </c>
      <c r="M257" s="5">
        <v>254</v>
      </c>
      <c r="N257" s="5">
        <v>75867440</v>
      </c>
      <c r="O257" s="16">
        <v>-0.08095856820942104</v>
      </c>
      <c r="P257" s="5">
        <v>1362332.835</v>
      </c>
      <c r="Q257" s="40">
        <v>0.19951947106690301</v>
      </c>
      <c r="R257" s="65">
        <f>'[3]Data'!$W252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2.75">
      <c r="A258" s="10">
        <v>37906</v>
      </c>
      <c r="B258" s="58">
        <v>5330082.5268</v>
      </c>
      <c r="C258" s="18">
        <v>0.009388594354172941</v>
      </c>
      <c r="D258" s="63">
        <v>0</v>
      </c>
      <c r="E258" s="61">
        <v>5290521.609999999</v>
      </c>
      <c r="G258" s="18">
        <v>0.007609944689572545</v>
      </c>
      <c r="H258" s="46">
        <v>7150</v>
      </c>
      <c r="I258" s="33">
        <v>869118286.6999999</v>
      </c>
      <c r="J258" s="16">
        <v>0.12562916770660437</v>
      </c>
      <c r="K258" s="33">
        <v>4313111.6718</v>
      </c>
      <c r="L258" s="40">
        <v>0.05514032296105869</v>
      </c>
      <c r="M258" s="5">
        <v>254</v>
      </c>
      <c r="N258" s="5">
        <v>69851345</v>
      </c>
      <c r="O258" s="16">
        <v>-0.11110298796627138</v>
      </c>
      <c r="P258" s="5">
        <v>977409.945</v>
      </c>
      <c r="Q258" s="40">
        <v>0.15547460825557474</v>
      </c>
      <c r="R258" s="65">
        <f>'[3]Data'!$W253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2.75">
      <c r="A259" s="10">
        <v>37913</v>
      </c>
      <c r="B259" s="58">
        <v>4699055.6748</v>
      </c>
      <c r="C259" s="18">
        <v>0.03281841155250298</v>
      </c>
      <c r="D259" s="63">
        <v>6154999</v>
      </c>
      <c r="E259" s="61">
        <v>4667353.17</v>
      </c>
      <c r="G259" s="18">
        <v>0.03183411288946192</v>
      </c>
      <c r="H259" s="46">
        <v>7150</v>
      </c>
      <c r="I259" s="33">
        <v>876977559.2499999</v>
      </c>
      <c r="J259" s="16">
        <v>0.16196658504849992</v>
      </c>
      <c r="K259" s="33">
        <v>3680791.5798000004</v>
      </c>
      <c r="L259" s="40">
        <v>0.04663481270259198</v>
      </c>
      <c r="M259" s="5">
        <v>254</v>
      </c>
      <c r="N259" s="5">
        <v>70569850</v>
      </c>
      <c r="O259" s="16">
        <v>-0.10228022833195372</v>
      </c>
      <c r="P259" s="5">
        <v>986561.595</v>
      </c>
      <c r="Q259" s="40">
        <v>0.15533256057650682</v>
      </c>
      <c r="R259" s="65">
        <f>'[3]Data'!$W254</f>
        <v>31341.829999999998</v>
      </c>
      <c r="S259" s="15">
        <v>0.2015677517066976</v>
      </c>
      <c r="T259" s="23">
        <v>2427</v>
      </c>
      <c r="U259" s="52">
        <v>0</v>
      </c>
      <c r="V259" s="52">
        <v>0</v>
      </c>
    </row>
    <row r="260" spans="1:22" ht="12.75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</v>
      </c>
      <c r="G260" s="18">
        <v>0.1299980729333794</v>
      </c>
      <c r="H260" s="46">
        <v>7150</v>
      </c>
      <c r="I260" s="33">
        <v>959788877.27</v>
      </c>
      <c r="J260" s="16">
        <v>0.15343413373612336</v>
      </c>
      <c r="K260" s="33">
        <v>4918031.4717</v>
      </c>
      <c r="L260" s="40">
        <v>0.05693418148940245</v>
      </c>
      <c r="M260" s="5">
        <v>254</v>
      </c>
      <c r="N260" s="5">
        <v>79112980</v>
      </c>
      <c r="O260" s="16">
        <v>0.04974601574957771</v>
      </c>
      <c r="P260" s="5">
        <v>1052104.32</v>
      </c>
      <c r="Q260" s="40">
        <v>0.14776396995790073</v>
      </c>
      <c r="R260" s="65">
        <f>'[3]Data'!$W255</f>
        <v>35276.00000000001</v>
      </c>
      <c r="S260" s="15">
        <v>-0.017011852877785505</v>
      </c>
      <c r="T260" s="23">
        <v>2427</v>
      </c>
      <c r="U260" s="52">
        <v>0</v>
      </c>
      <c r="V260" s="52">
        <v>0</v>
      </c>
    </row>
    <row r="261" spans="1:22" ht="12.75">
      <c r="A261" s="10">
        <v>37927</v>
      </c>
      <c r="B261" s="58">
        <v>6216396.4616</v>
      </c>
      <c r="C261" s="18">
        <v>0.2520857844966531</v>
      </c>
      <c r="D261" s="63">
        <v>1554136</v>
      </c>
      <c r="E261" s="61">
        <v>6181120.460000001</v>
      </c>
      <c r="G261" s="18">
        <v>0.2553526739908458</v>
      </c>
      <c r="H261" s="46">
        <v>7150</v>
      </c>
      <c r="I261" s="33">
        <v>957233448.88</v>
      </c>
      <c r="J261" s="16">
        <v>0.05112173832639133</v>
      </c>
      <c r="K261" s="33">
        <v>4717916.135100001</v>
      </c>
      <c r="L261" s="40">
        <v>0.05476332910361097</v>
      </c>
      <c r="M261" s="5">
        <v>254</v>
      </c>
      <c r="N261" s="5">
        <v>74086335</v>
      </c>
      <c r="O261" s="16">
        <v>-0.07406496901013726</v>
      </c>
      <c r="P261" s="5">
        <v>1463204.3265</v>
      </c>
      <c r="Q261" s="40">
        <v>0.2194443260015494</v>
      </c>
      <c r="R261" s="65">
        <f>'[3]Data'!$W256</f>
        <v>36071.74999999999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2.75">
      <c r="A262" s="10">
        <v>37934</v>
      </c>
      <c r="B262" s="58">
        <v>6025778.891299999</v>
      </c>
      <c r="C262" s="18">
        <v>0.06485422230038496</v>
      </c>
      <c r="D262" s="63">
        <v>5676995.17</v>
      </c>
      <c r="E262" s="61">
        <v>5989707.140000001</v>
      </c>
      <c r="G262" s="18">
        <v>0.06440171638992598</v>
      </c>
      <c r="H262" s="46">
        <v>7150</v>
      </c>
      <c r="I262" s="33">
        <v>911471020.48</v>
      </c>
      <c r="J262" s="16">
        <v>0.11996523037694384</v>
      </c>
      <c r="K262" s="33">
        <v>4318346.228399999</v>
      </c>
      <c r="L262" s="40">
        <v>0.05264196412380928</v>
      </c>
      <c r="M262" s="5">
        <v>254</v>
      </c>
      <c r="N262" s="5">
        <v>83036850</v>
      </c>
      <c r="O262" s="16">
        <v>0.047421525391948105</v>
      </c>
      <c r="P262" s="5">
        <v>1671360.9129</v>
      </c>
      <c r="Q262" s="40">
        <v>0.2236438016374658</v>
      </c>
      <c r="R262" s="65">
        <f>'[3]Data'!$W257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2.75">
      <c r="A263" s="10">
        <v>37941</v>
      </c>
      <c r="B263" s="58">
        <v>5461795.642700001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</v>
      </c>
      <c r="J263" s="16">
        <v>0.1518504951209867</v>
      </c>
      <c r="K263" s="33">
        <v>4090187.4777</v>
      </c>
      <c r="L263" s="40">
        <v>0.05166135683344454</v>
      </c>
      <c r="M263" s="5">
        <v>254</v>
      </c>
      <c r="N263" s="5">
        <v>75332450</v>
      </c>
      <c r="O263" s="16">
        <v>0.041899915524899134</v>
      </c>
      <c r="P263" s="5">
        <v>1337411.295</v>
      </c>
      <c r="Q263" s="40">
        <v>0.1972606161089942</v>
      </c>
      <c r="R263" s="65">
        <f>'[3]Data'!$W258</f>
        <v>32517.36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2.75">
      <c r="A264" s="10">
        <v>37948</v>
      </c>
      <c r="B264" s="58">
        <v>5123793.582</v>
      </c>
      <c r="C264" s="18">
        <v>-0.028871543021464774</v>
      </c>
      <c r="D264" s="63">
        <v>6609614.5</v>
      </c>
      <c r="E264" s="61">
        <v>5091276.2299999995</v>
      </c>
      <c r="G264" s="18">
        <v>-0.02941847980972656</v>
      </c>
      <c r="H264" s="46">
        <v>7150</v>
      </c>
      <c r="I264" s="33">
        <v>883981207.8199999</v>
      </c>
      <c r="J264" s="16">
        <v>0.13136344238859432</v>
      </c>
      <c r="K264" s="33">
        <v>3894498.612</v>
      </c>
      <c r="L264" s="40">
        <v>0.04895150079797995</v>
      </c>
      <c r="M264" s="5">
        <v>254</v>
      </c>
      <c r="N264" s="5">
        <v>71054240</v>
      </c>
      <c r="O264" s="16">
        <v>0.000970129410459597</v>
      </c>
      <c r="P264" s="5">
        <v>1196777.6099999999</v>
      </c>
      <c r="Q264" s="40">
        <v>0.1871461717133277</v>
      </c>
      <c r="R264" s="65">
        <f>'[3]Data'!$W259</f>
        <v>31463.73</v>
      </c>
      <c r="S264" s="15">
        <v>0.06511834189668031</v>
      </c>
      <c r="T264" s="23">
        <v>2427</v>
      </c>
      <c r="U264" s="52">
        <v>0</v>
      </c>
      <c r="V264" s="52">
        <v>0</v>
      </c>
    </row>
    <row r="265" spans="1:22" ht="12.75">
      <c r="A265" s="10">
        <v>37955</v>
      </c>
      <c r="B265" s="58">
        <v>6382097.5617</v>
      </c>
      <c r="C265" s="18">
        <v>0.16524841138944124</v>
      </c>
      <c r="D265" s="63">
        <v>5313341.5</v>
      </c>
      <c r="E265" s="61">
        <v>6350633.84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</v>
      </c>
      <c r="L265" s="40">
        <v>0.05233579678347297</v>
      </c>
      <c r="M265" s="5">
        <v>254</v>
      </c>
      <c r="N265" s="5">
        <v>81313355</v>
      </c>
      <c r="O265" s="16">
        <v>0.14997822612931233</v>
      </c>
      <c r="P265" s="5">
        <v>1451523.015</v>
      </c>
      <c r="Q265" s="40">
        <v>0.19834421418228285</v>
      </c>
      <c r="R265" s="65">
        <f>'[3]Data'!$W260</f>
        <v>39563.63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2.75">
      <c r="A266" s="10">
        <v>37962</v>
      </c>
      <c r="B266" s="58">
        <v>6508840.216399999</v>
      </c>
      <c r="C266" s="18">
        <v>0.11317924469017138</v>
      </c>
      <c r="D266" s="63">
        <v>3803279.67</v>
      </c>
      <c r="E266" s="61">
        <v>6469276.590000001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</v>
      </c>
      <c r="L266" s="40">
        <v>0.05410285091219245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'[3]Data'!$W261</f>
        <v>37477.2</v>
      </c>
      <c r="S266" s="15">
        <v>0.05339975142472819</v>
      </c>
      <c r="T266" s="23">
        <v>2427</v>
      </c>
      <c r="U266" s="52">
        <v>0</v>
      </c>
      <c r="V266" s="52">
        <v>0</v>
      </c>
    </row>
    <row r="267" spans="1:22" ht="12.75">
      <c r="A267" s="10">
        <v>37969</v>
      </c>
      <c r="B267" s="58">
        <v>6151619.307</v>
      </c>
      <c r="C267" s="18">
        <v>0.007336549299724604</v>
      </c>
      <c r="D267" s="63">
        <v>5282189.5</v>
      </c>
      <c r="E267" s="61">
        <v>6114142.09</v>
      </c>
      <c r="G267" s="18">
        <v>0.007461522636488249</v>
      </c>
      <c r="H267" s="46">
        <v>7150</v>
      </c>
      <c r="I267" s="33">
        <v>1002212303.87</v>
      </c>
      <c r="J267" s="16">
        <v>0.0523126336519566</v>
      </c>
      <c r="K267" s="33">
        <v>4647479.427</v>
      </c>
      <c r="L267" s="40">
        <v>0.051524672068582196</v>
      </c>
      <c r="M267" s="5">
        <v>254</v>
      </c>
      <c r="N267" s="5">
        <v>77611645</v>
      </c>
      <c r="O267" s="16">
        <v>0.0037662098146362677</v>
      </c>
      <c r="P267" s="5">
        <v>1466662.68</v>
      </c>
      <c r="Q267" s="40">
        <v>0.20997173813285364</v>
      </c>
      <c r="R267" s="65">
        <f>'[3]Data'!$W262</f>
        <v>38928.39</v>
      </c>
      <c r="S267" s="15">
        <v>-0.012645562013415823</v>
      </c>
      <c r="T267" s="23">
        <v>2427</v>
      </c>
      <c r="U267" s="52">
        <v>0</v>
      </c>
      <c r="V267" s="52">
        <v>0</v>
      </c>
    </row>
    <row r="268" spans="1:22" ht="12.75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6695182.42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0.054432267366360323</v>
      </c>
      <c r="M268" s="5">
        <v>254</v>
      </c>
      <c r="N268" s="5">
        <v>83960220</v>
      </c>
      <c r="O268" s="16">
        <v>0.09099825494012936</v>
      </c>
      <c r="P268" s="5">
        <v>1370356.695</v>
      </c>
      <c r="Q268" s="40">
        <v>0.1813499952715703</v>
      </c>
      <c r="R268" s="65">
        <f>'[3]Data'!$W263</f>
        <v>44637.04</v>
      </c>
      <c r="S268" s="15">
        <v>-0.0507315131887448</v>
      </c>
      <c r="T268" s="23">
        <v>2427</v>
      </c>
      <c r="U268" s="52">
        <v>0</v>
      </c>
      <c r="V268" s="52">
        <v>0</v>
      </c>
    </row>
    <row r="269" spans="1:22" ht="12.75">
      <c r="A269" s="10">
        <v>37983</v>
      </c>
      <c r="B269" s="58">
        <v>6679051.825599999</v>
      </c>
      <c r="C269" s="18">
        <v>0.1230477284865703</v>
      </c>
      <c r="D269" s="63">
        <v>278522.5</v>
      </c>
      <c r="E269" s="61">
        <v>6634414.8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5091013.9656</v>
      </c>
      <c r="L269" s="40">
        <v>0.05507753285589056</v>
      </c>
      <c r="M269" s="5">
        <v>254</v>
      </c>
      <c r="N269" s="5">
        <v>80476085</v>
      </c>
      <c r="O269" s="16">
        <v>0.05628440055995765</v>
      </c>
      <c r="P269" s="5">
        <v>1543400.8199999998</v>
      </c>
      <c r="Q269" s="40">
        <v>0.21309309467526905</v>
      </c>
      <c r="R269" s="65">
        <f>'[3]Data'!$W264</f>
        <v>35567.52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2.75">
      <c r="A270" s="10">
        <v>37990</v>
      </c>
      <c r="B270" s="58">
        <v>6597618.565199999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</v>
      </c>
      <c r="L270" s="40">
        <v>0.05342099730512169</v>
      </c>
      <c r="M270" s="5">
        <v>254</v>
      </c>
      <c r="N270" s="5">
        <v>77287210</v>
      </c>
      <c r="O270" s="16">
        <v>-0.01622372967005903</v>
      </c>
      <c r="P270" s="5">
        <v>1503257.4449999998</v>
      </c>
      <c r="Q270" s="40">
        <v>0.2161141604154167</v>
      </c>
      <c r="R270" s="65">
        <f>'[3]Data'!$W265</f>
        <v>37489.11</v>
      </c>
      <c r="S270" s="15">
        <v>0.040613375666849194</v>
      </c>
      <c r="T270" s="23">
        <v>2427</v>
      </c>
      <c r="U270" s="52">
        <v>0</v>
      </c>
      <c r="V270" s="52">
        <v>0</v>
      </c>
    </row>
    <row r="271" spans="1:22" ht="12.75">
      <c r="A271" s="10">
        <v>37997</v>
      </c>
      <c r="B271" s="58">
        <v>5826562.0611000005</v>
      </c>
      <c r="C271" s="18">
        <v>-0.0054447540915183446</v>
      </c>
      <c r="D271" s="63">
        <v>1000024</v>
      </c>
      <c r="E271" s="61">
        <v>5789072.949999999</v>
      </c>
      <c r="G271" s="18">
        <v>-0.006427485316439663</v>
      </c>
      <c r="H271" s="46">
        <v>7150</v>
      </c>
      <c r="I271" s="33">
        <v>921662441.62</v>
      </c>
      <c r="J271" s="16">
        <v>0.12036344686969924</v>
      </c>
      <c r="K271" s="33">
        <v>4536045.0711</v>
      </c>
      <c r="L271" s="40">
        <v>0.05468433833694186</v>
      </c>
      <c r="M271" s="5">
        <v>254</v>
      </c>
      <c r="N271" s="5">
        <v>75491995</v>
      </c>
      <c r="O271" s="16">
        <v>-0.0075327052649859505</v>
      </c>
      <c r="P271" s="5">
        <v>1253027.88</v>
      </c>
      <c r="Q271" s="40">
        <v>0.18442395117522062</v>
      </c>
      <c r="R271" s="65">
        <f>'[3]Data'!$W266</f>
        <v>35629.16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2.75">
      <c r="A272" s="10">
        <v>38004</v>
      </c>
      <c r="B272" s="58">
        <v>6013279.2821</v>
      </c>
      <c r="C272" s="18">
        <v>0.2683198982002011</v>
      </c>
      <c r="D272" s="63">
        <v>324113</v>
      </c>
      <c r="E272" s="61">
        <v>5977650.13</v>
      </c>
      <c r="G272" s="18">
        <v>0.26794543004289073</v>
      </c>
      <c r="H272" s="46">
        <v>7150</v>
      </c>
      <c r="I272" s="33">
        <v>872878583.2500001</v>
      </c>
      <c r="J272" s="16">
        <v>0.14670361011060673</v>
      </c>
      <c r="K272" s="33">
        <v>4193999.9271000004</v>
      </c>
      <c r="L272" s="40">
        <v>0.053386576419934176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'[3]Data'!$W267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2.75">
      <c r="A273" s="10">
        <v>38011</v>
      </c>
      <c r="B273" s="58">
        <v>6110710.949099999</v>
      </c>
      <c r="C273" s="18">
        <v>0.2673563970991575</v>
      </c>
      <c r="D273" s="63">
        <v>0</v>
      </c>
      <c r="E273" s="61">
        <v>6075975.68</v>
      </c>
      <c r="G273" s="18">
        <v>0.2687746097789343</v>
      </c>
      <c r="H273" s="46">
        <v>7150</v>
      </c>
      <c r="I273" s="33">
        <v>942913243.24</v>
      </c>
      <c r="J273" s="16">
        <v>0.10040889660980756</v>
      </c>
      <c r="K273" s="33">
        <v>4753332.0441</v>
      </c>
      <c r="L273" s="40">
        <v>0.056012364730948026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'[3]Data'!$W268</f>
        <v>37291.09</v>
      </c>
      <c r="S273" s="15">
        <v>0.06008356698130668</v>
      </c>
      <c r="T273" s="23">
        <v>2427</v>
      </c>
      <c r="U273" s="52">
        <v>0</v>
      </c>
      <c r="V273" s="52">
        <v>0</v>
      </c>
    </row>
    <row r="274" spans="1:22" ht="12.75">
      <c r="A274" s="10">
        <v>38018</v>
      </c>
      <c r="B274" s="58">
        <v>6492538.240599999</v>
      </c>
      <c r="C274" s="18">
        <v>0.1798188715447806</v>
      </c>
      <c r="D274" s="63">
        <v>1336317.5</v>
      </c>
      <c r="E274" s="61">
        <v>6455247.16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</v>
      </c>
      <c r="L274" s="40">
        <v>0.055151539013307285</v>
      </c>
      <c r="M274" s="5">
        <v>254</v>
      </c>
      <c r="N274" s="5">
        <v>75491835</v>
      </c>
      <c r="O274" s="16">
        <v>0.03853819912443823</v>
      </c>
      <c r="P274" s="5">
        <v>1426553.415</v>
      </c>
      <c r="Q274" s="40">
        <v>0.20996434250141094</v>
      </c>
      <c r="R274" s="65">
        <f>'[3]Data'!$W269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2.75">
      <c r="A275" s="10">
        <v>38025</v>
      </c>
      <c r="B275" s="58">
        <v>6150904.3978</v>
      </c>
      <c r="C275" s="18">
        <v>0.21738756105071544</v>
      </c>
      <c r="D275" s="63">
        <v>1200000</v>
      </c>
      <c r="E275" s="61">
        <v>6114297.62</v>
      </c>
      <c r="G275" s="18">
        <v>0.2178336220684136</v>
      </c>
      <c r="H275" s="46">
        <v>7150</v>
      </c>
      <c r="I275" s="33">
        <v>970427115.57</v>
      </c>
      <c r="J275" s="16">
        <v>0.14473969520072516</v>
      </c>
      <c r="K275" s="33">
        <v>4904772.6528</v>
      </c>
      <c r="L275" s="40">
        <v>0.05615823491081018</v>
      </c>
      <c r="M275" s="5">
        <v>254</v>
      </c>
      <c r="N275" s="5">
        <v>77805260</v>
      </c>
      <c r="O275" s="16">
        <v>0.1292445822384478</v>
      </c>
      <c r="P275" s="5">
        <v>1209525.165</v>
      </c>
      <c r="Q275" s="40">
        <v>0.17272827698281581</v>
      </c>
      <c r="R275" s="65">
        <f>'[3]Data'!$W270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2.75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5901244.93</v>
      </c>
      <c r="G276" s="18">
        <v>0.16811518484496224</v>
      </c>
      <c r="H276" s="46">
        <v>7150</v>
      </c>
      <c r="I276" s="33">
        <v>960147747.16</v>
      </c>
      <c r="J276" s="16">
        <v>0.2081138329869674</v>
      </c>
      <c r="K276" s="33">
        <v>4454350.659899999</v>
      </c>
      <c r="L276" s="40">
        <v>0.051547051228723516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'[3]Data'!$W271</f>
        <v>34053.64</v>
      </c>
      <c r="S276" s="15">
        <v>0.27058566288817</v>
      </c>
      <c r="T276" s="23">
        <v>2427</v>
      </c>
      <c r="U276" s="52">
        <v>0</v>
      </c>
      <c r="V276" s="52">
        <v>0</v>
      </c>
    </row>
    <row r="277" spans="1:22" ht="12.75">
      <c r="A277" s="10">
        <v>38039</v>
      </c>
      <c r="B277" s="58">
        <v>5717924.325699999</v>
      </c>
      <c r="C277" s="18">
        <v>0.3018822207436438</v>
      </c>
      <c r="D277" s="63">
        <v>641926.5</v>
      </c>
      <c r="E277" s="61">
        <v>5683870.6899999995</v>
      </c>
      <c r="G277" s="18">
        <v>0.3035611113719514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0.051437541674963665</v>
      </c>
      <c r="M277" s="5">
        <v>254</v>
      </c>
      <c r="N277" s="5">
        <v>77165585</v>
      </c>
      <c r="O277" s="16">
        <v>0.05696702963149303</v>
      </c>
      <c r="P277" s="5">
        <v>1267327.8</v>
      </c>
      <c r="Q277" s="40">
        <v>0.18248316266895406</v>
      </c>
      <c r="R277" s="65">
        <f>'[3]Data'!$W272</f>
        <v>31250.27</v>
      </c>
      <c r="S277" s="15">
        <v>0.07153737692403772</v>
      </c>
      <c r="T277" s="23">
        <v>2427</v>
      </c>
      <c r="U277" s="52">
        <v>0</v>
      </c>
      <c r="V277" s="52">
        <v>0</v>
      </c>
    </row>
    <row r="278" spans="1:22" ht="12.75">
      <c r="A278" s="10">
        <v>38046</v>
      </c>
      <c r="B278" s="58">
        <v>6383616.2588</v>
      </c>
      <c r="C278" s="18">
        <v>0.1357827008179493</v>
      </c>
      <c r="D278" s="63">
        <v>7208504.470000001</v>
      </c>
      <c r="E278" s="61">
        <v>6352365.99</v>
      </c>
      <c r="G278" s="18">
        <v>0.13681380826641965</v>
      </c>
      <c r="H278" s="46">
        <v>7150</v>
      </c>
      <c r="I278" s="33">
        <v>1109571448.57</v>
      </c>
      <c r="J278" s="16">
        <v>0.20828901368786124</v>
      </c>
      <c r="K278" s="33">
        <v>5232067.273800001</v>
      </c>
      <c r="L278" s="40">
        <v>0.052393273903111326</v>
      </c>
      <c r="M278" s="5">
        <v>254</v>
      </c>
      <c r="N278" s="5">
        <v>80691945</v>
      </c>
      <c r="O278" s="16">
        <v>0.014811374014437328</v>
      </c>
      <c r="P278" s="5">
        <v>1120298.7149999999</v>
      </c>
      <c r="Q278" s="40">
        <v>0.15426277678645617</v>
      </c>
      <c r="R278" s="65">
        <f>'[3]Data'!$W273</f>
        <v>39065.87</v>
      </c>
      <c r="S278" s="15">
        <v>-0.04102593687887779</v>
      </c>
      <c r="T278" s="23">
        <v>2427</v>
      </c>
      <c r="U278" s="52">
        <v>0</v>
      </c>
      <c r="V278" s="52">
        <v>0</v>
      </c>
    </row>
    <row r="279" spans="1:22" ht="12.75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</v>
      </c>
      <c r="G279" s="18">
        <v>0.1439236746978212</v>
      </c>
      <c r="H279" s="46">
        <v>7150</v>
      </c>
      <c r="I279" s="33">
        <v>1025738006.1000001</v>
      </c>
      <c r="J279" s="16">
        <v>0.16559035153035429</v>
      </c>
      <c r="K279" s="33">
        <v>4638299.989499999</v>
      </c>
      <c r="L279" s="40">
        <v>0.05024349906459021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</v>
      </c>
      <c r="R279" s="65">
        <f>'[3]Data'!$W274</f>
        <v>43115.43</v>
      </c>
      <c r="S279" s="15">
        <v>0.2751576489312775</v>
      </c>
      <c r="T279" s="23">
        <v>2427</v>
      </c>
      <c r="U279" s="52">
        <v>0</v>
      </c>
      <c r="V279" s="52">
        <v>0</v>
      </c>
    </row>
    <row r="280" spans="1:22" ht="12.75">
      <c r="A280" s="10">
        <v>38060</v>
      </c>
      <c r="B280" s="58">
        <v>6094428.581099999</v>
      </c>
      <c r="C280" s="18">
        <v>0.18574785030015084</v>
      </c>
      <c r="D280" s="63">
        <v>480000</v>
      </c>
      <c r="E280" s="61">
        <v>6051313.15</v>
      </c>
      <c r="G280" s="18">
        <v>0.18371041218057482</v>
      </c>
      <c r="H280" s="46">
        <v>7150</v>
      </c>
      <c r="I280" s="33">
        <v>958546964.44</v>
      </c>
      <c r="J280" s="16">
        <v>0.1577833567101543</v>
      </c>
      <c r="K280" s="33">
        <v>4795507.0161</v>
      </c>
      <c r="L280" s="40">
        <v>0.0555876897707658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0.17821195193946</v>
      </c>
      <c r="R280" s="65">
        <f>'[3]Data'!$W275</f>
        <v>35525.55</v>
      </c>
      <c r="S280" s="15">
        <v>0.5634385659805106</v>
      </c>
      <c r="T280" s="23">
        <v>2427</v>
      </c>
      <c r="U280" s="52">
        <v>0</v>
      </c>
      <c r="V280" s="52">
        <v>0</v>
      </c>
    </row>
    <row r="281" spans="1:22" ht="12.75">
      <c r="A281" s="10">
        <v>38067</v>
      </c>
      <c r="B281" s="58">
        <v>5791016.783999999</v>
      </c>
      <c r="C281" s="18">
        <v>0.0906803879090119</v>
      </c>
      <c r="D281" s="63">
        <v>498920</v>
      </c>
      <c r="E281" s="61">
        <v>5755491.239999999</v>
      </c>
      <c r="G281" s="18">
        <v>0.09052613626217854</v>
      </c>
      <c r="H281" s="46">
        <v>7150</v>
      </c>
      <c r="I281" s="33">
        <v>940848768.55</v>
      </c>
      <c r="J281" s="16">
        <v>0.09203934642217426</v>
      </c>
      <c r="K281" s="33">
        <v>4510882.719</v>
      </c>
      <c r="L281" s="40">
        <v>0.05327202497936457</v>
      </c>
      <c r="M281" s="5">
        <v>254</v>
      </c>
      <c r="N281" s="5">
        <v>76231355</v>
      </c>
      <c r="O281" s="16">
        <v>0.017436452726749208</v>
      </c>
      <c r="P281" s="5">
        <v>1244608.515</v>
      </c>
      <c r="Q281" s="40">
        <v>0.18140807676841111</v>
      </c>
      <c r="R281" s="65">
        <f>'[3]Data'!$W276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2.75">
      <c r="A282" s="10">
        <v>38074</v>
      </c>
      <c r="B282" s="58">
        <v>6784987.701699999</v>
      </c>
      <c r="C282" s="18">
        <v>0.16208917557645064</v>
      </c>
      <c r="D282" s="63">
        <v>1115016</v>
      </c>
      <c r="E282" s="61">
        <v>6750862.57</v>
      </c>
      <c r="G282" s="18">
        <v>0.16400207959041335</v>
      </c>
      <c r="H282" s="46">
        <v>7150</v>
      </c>
      <c r="I282" s="33">
        <v>1036342051.7800001</v>
      </c>
      <c r="J282" s="16">
        <v>0.0411427651827716</v>
      </c>
      <c r="K282" s="33">
        <v>5183319.4317</v>
      </c>
      <c r="L282" s="40">
        <v>0.055572808254842496</v>
      </c>
      <c r="M282" s="5">
        <v>254</v>
      </c>
      <c r="N282" s="5">
        <v>79534675</v>
      </c>
      <c r="O282" s="16">
        <v>-0.015549760489896425</v>
      </c>
      <c r="P282" s="5">
        <v>1567543.14</v>
      </c>
      <c r="Q282" s="40">
        <v>0.21898808287077304</v>
      </c>
      <c r="R282" s="65">
        <f>'[3]Data'!$W277</f>
        <v>40283.96000000001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2.75">
      <c r="A283" s="10">
        <v>38081</v>
      </c>
      <c r="B283" s="58">
        <v>6567164.4640999995</v>
      </c>
      <c r="C283" s="18">
        <v>0.07915753813406345</v>
      </c>
      <c r="D283" s="63">
        <v>1437895</v>
      </c>
      <c r="E283" s="61">
        <v>6526880.5</v>
      </c>
      <c r="G283" s="18">
        <v>0.07910199174957744</v>
      </c>
      <c r="H283" s="46">
        <v>7150</v>
      </c>
      <c r="I283" s="33">
        <v>1059807357.49</v>
      </c>
      <c r="J283" s="16">
        <v>0.10125362708107466</v>
      </c>
      <c r="K283" s="33">
        <v>5109009.974099999</v>
      </c>
      <c r="L283" s="40">
        <v>0.053563298168116016</v>
      </c>
      <c r="M283" s="5">
        <v>254</v>
      </c>
      <c r="N283" s="5">
        <v>79149031</v>
      </c>
      <c r="O283" s="16">
        <v>0.08658956339569235</v>
      </c>
      <c r="P283" s="5">
        <v>1417870.53</v>
      </c>
      <c r="Q283" s="40">
        <v>0.1990437128661752</v>
      </c>
      <c r="R283" s="65">
        <f>'[3]Data'!$W278</f>
        <v>38124.99999999999</v>
      </c>
      <c r="S283" s="15">
        <v>0.08823332368030945</v>
      </c>
      <c r="T283" s="23">
        <v>2427</v>
      </c>
      <c r="U283" s="52">
        <v>0</v>
      </c>
      <c r="V283" s="52">
        <v>0</v>
      </c>
    </row>
    <row r="284" spans="1:22" ht="12.75">
      <c r="A284" s="10">
        <v>38088</v>
      </c>
      <c r="B284" s="58">
        <v>6187225.6018</v>
      </c>
      <c r="C284" s="18">
        <v>0.18600932516376512</v>
      </c>
      <c r="D284" s="63">
        <v>0</v>
      </c>
      <c r="E284" s="61">
        <v>6149100.59</v>
      </c>
      <c r="G284" s="18">
        <v>0.18562821645801186</v>
      </c>
      <c r="H284" s="46">
        <v>7150</v>
      </c>
      <c r="I284" s="33">
        <v>972713112.6500001</v>
      </c>
      <c r="J284" s="16">
        <v>0.1321052239662026</v>
      </c>
      <c r="K284" s="33">
        <v>4950877.8618</v>
      </c>
      <c r="L284" s="40">
        <v>0.05655290681764821</v>
      </c>
      <c r="M284" s="5">
        <v>254</v>
      </c>
      <c r="N284" s="5">
        <v>75550994</v>
      </c>
      <c r="O284" s="16">
        <v>0.03781967052440671</v>
      </c>
      <c r="P284" s="5">
        <v>1198222.74</v>
      </c>
      <c r="Q284" s="40">
        <v>0.17621986548582008</v>
      </c>
      <c r="R284" s="65">
        <f>'[3]Data'!$W279</f>
        <v>41158.93</v>
      </c>
      <c r="S284" s="15">
        <v>0.250859196726932</v>
      </c>
      <c r="T284" s="23">
        <v>2427</v>
      </c>
      <c r="U284" s="52">
        <v>0</v>
      </c>
      <c r="V284" s="52">
        <v>0</v>
      </c>
    </row>
    <row r="285" spans="1:22" ht="12.75">
      <c r="A285" s="10">
        <v>38095</v>
      </c>
      <c r="B285" s="58">
        <v>5740925.6866</v>
      </c>
      <c r="C285" s="18">
        <v>0.11513279911267471</v>
      </c>
      <c r="D285" s="63">
        <v>1306537</v>
      </c>
      <c r="E285" s="61">
        <v>5699766.76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4606633.5516</v>
      </c>
      <c r="L285" s="40">
        <v>0.05080691434618019</v>
      </c>
      <c r="M285" s="5">
        <v>254</v>
      </c>
      <c r="N285" s="5">
        <v>72943925</v>
      </c>
      <c r="O285" s="16">
        <v>-0.024853338160232274</v>
      </c>
      <c r="P285" s="5">
        <v>1093133.205</v>
      </c>
      <c r="Q285" s="40">
        <v>0.16651043250003345</v>
      </c>
      <c r="R285" s="65">
        <f>'[3]Data'!$W280</f>
        <v>40450.63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2.75">
      <c r="A286" s="10">
        <v>38102</v>
      </c>
      <c r="B286" s="58">
        <v>5694911.6755</v>
      </c>
      <c r="C286" s="18">
        <v>-0.034133142116231974</v>
      </c>
      <c r="D286" s="63">
        <v>300000</v>
      </c>
      <c r="E286" s="61">
        <v>5654461.04</v>
      </c>
      <c r="G286" s="18">
        <v>-0.03421930856171085</v>
      </c>
      <c r="H286" s="46">
        <v>7150</v>
      </c>
      <c r="I286" s="33">
        <v>963518070.0500001</v>
      </c>
      <c r="J286" s="16">
        <v>0.027581273262154538</v>
      </c>
      <c r="K286" s="33">
        <v>4793143.2255</v>
      </c>
      <c r="L286" s="40">
        <v>0.05527363586158411</v>
      </c>
      <c r="M286" s="5">
        <v>254</v>
      </c>
      <c r="N286" s="5">
        <v>75518830</v>
      </c>
      <c r="O286" s="16">
        <v>-0.05338842868505633</v>
      </c>
      <c r="P286" s="5">
        <v>861317.82</v>
      </c>
      <c r="Q286" s="40">
        <v>0.1267259834401566</v>
      </c>
      <c r="R286" s="65">
        <f>'[3]Data'!$W281</f>
        <v>38958.68</v>
      </c>
      <c r="S286" s="15">
        <v>-0.02193515035366944</v>
      </c>
      <c r="T286" s="23">
        <v>2427</v>
      </c>
      <c r="U286" s="52">
        <v>0</v>
      </c>
      <c r="V286" s="52">
        <v>0</v>
      </c>
    </row>
    <row r="287" spans="1:22" ht="12.75">
      <c r="A287" s="10">
        <v>38109</v>
      </c>
      <c r="B287" s="58">
        <v>7168100.7628999995</v>
      </c>
      <c r="C287" s="18">
        <v>0.0876036514713423</v>
      </c>
      <c r="D287" s="63">
        <v>1378985.15</v>
      </c>
      <c r="E287" s="61">
        <v>7129142.08</v>
      </c>
      <c r="G287" s="18">
        <v>0.08852316298146401</v>
      </c>
      <c r="H287" s="46">
        <v>7150</v>
      </c>
      <c r="I287" s="33">
        <v>1124306438.36</v>
      </c>
      <c r="J287" s="16">
        <v>0.0897173420733326</v>
      </c>
      <c r="K287" s="33">
        <v>5496459.2379</v>
      </c>
      <c r="L287" s="40">
        <v>0.05431950509781301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'[3]Data'!$W282</f>
        <v>46411.82</v>
      </c>
      <c r="S287" s="15">
        <v>-0.058009343819379056</v>
      </c>
      <c r="T287" s="23">
        <v>2427</v>
      </c>
      <c r="U287" s="52">
        <v>0</v>
      </c>
      <c r="V287" s="52">
        <v>0</v>
      </c>
    </row>
    <row r="288" spans="1:22" ht="12.75">
      <c r="A288" s="10">
        <v>38116</v>
      </c>
      <c r="B288" s="58">
        <v>6123686.995700001</v>
      </c>
      <c r="C288" s="18">
        <v>0.1762960035181118</v>
      </c>
      <c r="D288" s="63">
        <v>0</v>
      </c>
      <c r="E288" s="61">
        <v>6077275.18</v>
      </c>
      <c r="G288" s="18">
        <v>0.17722132195654505</v>
      </c>
      <c r="H288" s="46">
        <v>7150</v>
      </c>
      <c r="I288" s="33">
        <v>957179520.6</v>
      </c>
      <c r="J288" s="16">
        <v>0.15315609075918601</v>
      </c>
      <c r="K288" s="33">
        <v>4888191.9807</v>
      </c>
      <c r="L288" s="40">
        <v>0.05674300699199477</v>
      </c>
      <c r="M288" s="5">
        <v>254</v>
      </c>
      <c r="N288" s="5">
        <v>78055045</v>
      </c>
      <c r="O288" s="16">
        <v>0.03981141264803201</v>
      </c>
      <c r="P288" s="5">
        <v>1189083.195</v>
      </c>
      <c r="Q288" s="40">
        <v>0.16926561889753572</v>
      </c>
      <c r="R288" s="65">
        <f>'[3]Data'!$W283</f>
        <v>35396.26</v>
      </c>
      <c r="S288" s="15">
        <v>0.06652551058394862</v>
      </c>
      <c r="T288" s="23">
        <v>2427</v>
      </c>
      <c r="U288" s="52">
        <v>0</v>
      </c>
      <c r="V288" s="52">
        <v>0</v>
      </c>
    </row>
    <row r="289" spans="1:22" ht="12.75">
      <c r="A289" s="10">
        <v>38123</v>
      </c>
      <c r="B289" s="58">
        <v>6485196.893199999</v>
      </c>
      <c r="C289" s="18">
        <v>0.3280572474228627</v>
      </c>
      <c r="D289" s="63">
        <v>598607</v>
      </c>
      <c r="E289" s="61">
        <v>6449800.63</v>
      </c>
      <c r="G289" s="18">
        <v>0.3293202714058949</v>
      </c>
      <c r="H289" s="46">
        <v>7150</v>
      </c>
      <c r="I289" s="33">
        <v>932373900.4900001</v>
      </c>
      <c r="J289" s="16">
        <v>0.12309474088556271</v>
      </c>
      <c r="K289" s="33">
        <v>4596589.663199999</v>
      </c>
      <c r="L289" s="40">
        <v>0.05477761491731907</v>
      </c>
      <c r="M289" s="5">
        <v>254</v>
      </c>
      <c r="N289" s="5">
        <v>81504705</v>
      </c>
      <c r="O289" s="16">
        <v>0.08135111997959488</v>
      </c>
      <c r="P289" s="5">
        <v>1853210.97</v>
      </c>
      <c r="Q289" s="40">
        <v>0.2526385808034027</v>
      </c>
      <c r="R289" s="65">
        <f>'[3]Data'!$W284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2.75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</v>
      </c>
      <c r="J290" s="16">
        <v>0.01764860702049975</v>
      </c>
      <c r="K290" s="33">
        <v>4613662.8018</v>
      </c>
      <c r="L290" s="40">
        <v>0.05695275362743808</v>
      </c>
      <c r="M290" s="5">
        <v>254</v>
      </c>
      <c r="N290" s="5">
        <v>80309763</v>
      </c>
      <c r="O290" s="16">
        <v>0.0389222886163354</v>
      </c>
      <c r="P290" s="5">
        <v>1435545.9</v>
      </c>
      <c r="Q290" s="40">
        <v>0.1986123405693527</v>
      </c>
      <c r="R290" s="65">
        <f>'[3]Data'!$W285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2.75">
      <c r="A291" s="10">
        <v>38137</v>
      </c>
      <c r="B291" s="58">
        <v>6636085.8361</v>
      </c>
      <c r="C291" s="18">
        <v>0.07205212243731185</v>
      </c>
      <c r="D291" s="63">
        <v>0</v>
      </c>
      <c r="E291" s="61">
        <v>6602274.84</v>
      </c>
      <c r="G291" s="18">
        <v>0.07209799015894935</v>
      </c>
      <c r="H291" s="46">
        <v>7150</v>
      </c>
      <c r="I291" s="33">
        <v>1002453568.31</v>
      </c>
      <c r="J291" s="16">
        <v>0.07958757733668187</v>
      </c>
      <c r="K291" s="33">
        <v>5064462.7011</v>
      </c>
      <c r="L291" s="40">
        <v>0.05613407899267255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'[3]Data'!$W286</f>
        <v>46427.39</v>
      </c>
      <c r="S291" s="15">
        <v>0.0631701216839411</v>
      </c>
      <c r="T291" s="23">
        <v>2427</v>
      </c>
      <c r="U291" s="52">
        <v>0</v>
      </c>
      <c r="V291" s="52">
        <v>0</v>
      </c>
    </row>
    <row r="292" spans="1:22" ht="12.75">
      <c r="A292" s="10">
        <v>38144</v>
      </c>
      <c r="B292" s="58">
        <v>6566232.5873</v>
      </c>
      <c r="C292" s="18">
        <v>0.268159724582973</v>
      </c>
      <c r="D292" s="63">
        <v>1680000</v>
      </c>
      <c r="E292" s="61">
        <v>6519805.19</v>
      </c>
      <c r="G292" s="18">
        <v>0.2683666540388434</v>
      </c>
      <c r="H292" s="46">
        <v>7150</v>
      </c>
      <c r="I292" s="33">
        <v>989133029.2299999</v>
      </c>
      <c r="J292" s="16">
        <v>0.1299226394624884</v>
      </c>
      <c r="K292" s="33">
        <v>4981448.7873</v>
      </c>
      <c r="L292" s="40">
        <v>0.055957519700951946</v>
      </c>
      <c r="M292" s="5">
        <v>254</v>
      </c>
      <c r="N292" s="5">
        <v>78424250</v>
      </c>
      <c r="O292" s="16">
        <v>0.06946466116771788</v>
      </c>
      <c r="P292" s="5">
        <v>1538356.41</v>
      </c>
      <c r="Q292" s="40">
        <v>0.21795361766290403</v>
      </c>
      <c r="R292" s="65">
        <f>'[3]Data'!$W287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2.75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5776963.430000001</v>
      </c>
      <c r="G293" s="18">
        <v>0.157262145786498</v>
      </c>
      <c r="H293" s="46">
        <v>7150</v>
      </c>
      <c r="I293" s="33">
        <v>887754162.12</v>
      </c>
      <c r="J293" s="16">
        <v>0.0937191466940479</v>
      </c>
      <c r="K293" s="33">
        <v>4430290.95</v>
      </c>
      <c r="L293" s="40">
        <v>0.0554494218111546</v>
      </c>
      <c r="M293" s="5">
        <v>254</v>
      </c>
      <c r="N293" s="5">
        <v>73663915</v>
      </c>
      <c r="O293" s="16">
        <v>-0.013508298858959211</v>
      </c>
      <c r="P293" s="5">
        <v>1346672.4749999999</v>
      </c>
      <c r="Q293" s="40">
        <v>0.20312560770086682</v>
      </c>
      <c r="R293" s="65">
        <f>'[3]Data'!$W288</f>
        <v>33462.15</v>
      </c>
      <c r="S293" s="15">
        <v>0.0859775960744229</v>
      </c>
      <c r="T293" s="23">
        <v>2427</v>
      </c>
      <c r="U293" s="52">
        <v>0</v>
      </c>
      <c r="V293" s="52">
        <v>0</v>
      </c>
    </row>
    <row r="294" spans="1:22" ht="12.75">
      <c r="A294" s="10">
        <v>38158</v>
      </c>
      <c r="B294" s="58">
        <v>5761767.9795</v>
      </c>
      <c r="C294" s="18">
        <v>0.16511599532368137</v>
      </c>
      <c r="D294" s="63">
        <v>3040100</v>
      </c>
      <c r="E294" s="61">
        <v>5728305.83</v>
      </c>
      <c r="G294" s="18">
        <v>0.16570137717944666</v>
      </c>
      <c r="H294" s="46">
        <v>7150</v>
      </c>
      <c r="I294" s="33">
        <v>939975210.5100001</v>
      </c>
      <c r="J294" s="16">
        <v>0.11017045863610853</v>
      </c>
      <c r="K294" s="33">
        <v>4405059.9495</v>
      </c>
      <c r="L294" s="40">
        <v>0.05207063973893947</v>
      </c>
      <c r="M294" s="5">
        <v>254</v>
      </c>
      <c r="N294" s="5">
        <v>73560415</v>
      </c>
      <c r="O294" s="16">
        <v>-0.0509846462541359</v>
      </c>
      <c r="P294" s="5">
        <v>1323245.88</v>
      </c>
      <c r="Q294" s="40">
        <v>0.19987287999938555</v>
      </c>
      <c r="R294" s="65">
        <f>'[3]Data'!$W289</f>
        <v>36258.979999999996</v>
      </c>
      <c r="S294" s="15">
        <v>0.07288513171656374</v>
      </c>
      <c r="T294" s="23">
        <v>2427</v>
      </c>
      <c r="U294" s="52">
        <v>0</v>
      </c>
      <c r="V294" s="52">
        <v>0</v>
      </c>
    </row>
    <row r="295" spans="1:22" ht="12.75">
      <c r="A295" s="10">
        <v>38165</v>
      </c>
      <c r="B295" s="58">
        <v>6225675.599300001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0.011446287472490546</v>
      </c>
      <c r="K295" s="33">
        <v>4845002.9193</v>
      </c>
      <c r="L295" s="40">
        <v>0.05713383514281915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'[3]Data'!$W290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2.75">
      <c r="A296" s="10">
        <v>38172</v>
      </c>
      <c r="B296" s="58">
        <v>6931385.9575</v>
      </c>
      <c r="C296" s="18">
        <v>0.26155686691960023</v>
      </c>
      <c r="D296" s="63">
        <v>1432639</v>
      </c>
      <c r="E296" s="61">
        <v>6891843.23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5138678.9925</v>
      </c>
      <c r="L296" s="40">
        <v>0.05422764088746198</v>
      </c>
      <c r="M296" s="5">
        <v>254</v>
      </c>
      <c r="N296" s="5">
        <v>78348390</v>
      </c>
      <c r="O296" s="16">
        <v>-0.01076527924624604</v>
      </c>
      <c r="P296" s="5">
        <v>1753164.2249999999</v>
      </c>
      <c r="Q296" s="40">
        <v>0.24862798712264542</v>
      </c>
      <c r="R296" s="65">
        <f>'[3]Data'!$W291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2.75">
      <c r="A297" s="10">
        <v>38179</v>
      </c>
      <c r="B297" s="58">
        <v>6313597.9924</v>
      </c>
      <c r="C297" s="18">
        <v>0.29646045335303794</v>
      </c>
      <c r="D297" s="63">
        <v>2805052.5</v>
      </c>
      <c r="E297" s="61">
        <v>6270088.239999999</v>
      </c>
      <c r="G297" s="18">
        <v>0.29729353369476175</v>
      </c>
      <c r="H297" s="46">
        <v>7150</v>
      </c>
      <c r="I297" s="33">
        <v>994831860.0699999</v>
      </c>
      <c r="J297" s="16">
        <v>0.13598673179341558</v>
      </c>
      <c r="K297" s="33">
        <v>4632748.682399999</v>
      </c>
      <c r="L297" s="40">
        <v>0.051742397309609715</v>
      </c>
      <c r="M297" s="5">
        <v>254</v>
      </c>
      <c r="N297" s="5">
        <v>76409315</v>
      </c>
      <c r="O297" s="16">
        <v>0.05285899734020161</v>
      </c>
      <c r="P297" s="5">
        <v>1637339.5799999998</v>
      </c>
      <c r="Q297" s="40">
        <v>0.23809481867492202</v>
      </c>
      <c r="R297" s="65">
        <f>'[3]Data'!$W292</f>
        <v>40010.73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2.75">
      <c r="A298" s="10">
        <v>38186</v>
      </c>
      <c r="B298" s="58">
        <v>5606377.4355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</v>
      </c>
      <c r="L298" s="40">
        <v>0.05173898725168036</v>
      </c>
      <c r="M298" s="5">
        <v>254</v>
      </c>
      <c r="N298" s="5">
        <v>75250190</v>
      </c>
      <c r="O298" s="16">
        <v>-0.0783891998509505</v>
      </c>
      <c r="P298" s="5">
        <v>1156603.545</v>
      </c>
      <c r="Q298" s="40">
        <v>0.17077897743514003</v>
      </c>
      <c r="R298" s="65">
        <f>'[3]Data'!$W293</f>
        <v>37918.520000000004</v>
      </c>
      <c r="S298" s="15">
        <v>0.2538240779970269</v>
      </c>
      <c r="T298" s="5">
        <v>2427</v>
      </c>
      <c r="U298" s="52">
        <v>0</v>
      </c>
      <c r="V298" s="52">
        <v>0</v>
      </c>
    </row>
    <row r="299" spans="1:22" ht="12.75">
      <c r="A299" s="10">
        <v>38193</v>
      </c>
      <c r="B299" s="58">
        <v>6686254.036699999</v>
      </c>
      <c r="C299" s="18">
        <v>0.1290727611090683</v>
      </c>
      <c r="D299" s="63">
        <v>880000</v>
      </c>
      <c r="E299" s="61">
        <v>6648335.51</v>
      </c>
      <c r="G299" s="18">
        <v>0.12885403801512774</v>
      </c>
      <c r="H299" s="46">
        <v>7207</v>
      </c>
      <c r="I299" s="33">
        <v>988240143.38</v>
      </c>
      <c r="J299" s="16">
        <v>0.0949234650492492</v>
      </c>
      <c r="K299" s="33">
        <v>4893551.3817</v>
      </c>
      <c r="L299" s="40">
        <v>0.0550198183045196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0.2518156234911402</v>
      </c>
      <c r="R299" s="65">
        <f>'[3]Data'!$W294</f>
        <v>40639.73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2.75">
      <c r="A300" s="10">
        <v>38200</v>
      </c>
      <c r="B300" s="58">
        <v>7100870.2907</v>
      </c>
      <c r="C300" s="18">
        <v>0.2688049995254005</v>
      </c>
      <c r="D300" s="63">
        <v>1394448</v>
      </c>
      <c r="E300" s="61">
        <v>7060230.5600000005</v>
      </c>
      <c r="G300" s="18">
        <v>0.2695909623353183</v>
      </c>
      <c r="H300" s="46">
        <v>7207</v>
      </c>
      <c r="I300" s="33">
        <v>1107696723.63</v>
      </c>
      <c r="J300" s="16">
        <v>0.17727031209549482</v>
      </c>
      <c r="K300" s="33">
        <v>5573172.350699999</v>
      </c>
      <c r="L300" s="40">
        <v>0.055903512133781745</v>
      </c>
      <c r="M300" s="5">
        <v>254</v>
      </c>
      <c r="N300" s="5">
        <v>80026975</v>
      </c>
      <c r="O300" s="16">
        <v>-0.030214040203104142</v>
      </c>
      <c r="P300" s="5">
        <v>1487058.21</v>
      </c>
      <c r="Q300" s="40">
        <v>0.20646624466312766</v>
      </c>
      <c r="R300" s="65">
        <f>'[3]Data'!$W295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2.75">
      <c r="A301" s="10">
        <v>38207</v>
      </c>
      <c r="B301" s="58">
        <v>6587744.8615</v>
      </c>
      <c r="C301" s="18">
        <v>0.2295075383153733</v>
      </c>
      <c r="D301" s="63">
        <v>0</v>
      </c>
      <c r="E301" s="61">
        <v>6544090.74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5293806.6015</v>
      </c>
      <c r="L301" s="40">
        <v>0.057264867765782296</v>
      </c>
      <c r="M301" s="5">
        <v>254</v>
      </c>
      <c r="N301" s="5">
        <v>80872695</v>
      </c>
      <c r="O301" s="16">
        <v>-0.009463673134639916</v>
      </c>
      <c r="P301" s="5">
        <v>1250284.14</v>
      </c>
      <c r="Q301" s="40">
        <v>0.17177671648014203</v>
      </c>
      <c r="R301" s="65">
        <f>'[3]Data'!$W296</f>
        <v>42195.36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2.75">
      <c r="A302" s="10">
        <v>38214</v>
      </c>
      <c r="B302" s="58">
        <v>6040534.418400001</v>
      </c>
      <c r="C302" s="18">
        <v>0.0021807792220052136</v>
      </c>
      <c r="D302" s="63">
        <v>0</v>
      </c>
      <c r="E302" s="61">
        <v>5998339.06</v>
      </c>
      <c r="G302" s="18">
        <v>0.0009126111681481142</v>
      </c>
      <c r="H302" s="46">
        <v>7207</v>
      </c>
      <c r="I302" s="33">
        <v>995121326.08</v>
      </c>
      <c r="J302" s="16">
        <v>0.1926405652021863</v>
      </c>
      <c r="K302" s="33">
        <v>4960267.9434</v>
      </c>
      <c r="L302" s="40">
        <v>0.055384290151941996</v>
      </c>
      <c r="M302" s="5">
        <v>254</v>
      </c>
      <c r="N302" s="5">
        <v>79961880</v>
      </c>
      <c r="O302" s="16">
        <v>0.05104451994249626</v>
      </c>
      <c r="P302" s="5">
        <v>1038071.115</v>
      </c>
      <c r="Q302" s="40">
        <v>0.1442452766243115</v>
      </c>
      <c r="R302" s="65">
        <f>'[3]Data'!$W297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2.75">
      <c r="A303" s="10">
        <v>38221</v>
      </c>
      <c r="B303" s="58">
        <v>5759023.422</v>
      </c>
      <c r="C303" s="18">
        <v>0.13559669302099597</v>
      </c>
      <c r="D303" s="63">
        <v>1200000</v>
      </c>
      <c r="E303" s="61">
        <v>5721081.73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0.05412770022418882</v>
      </c>
      <c r="M303" s="5">
        <v>254</v>
      </c>
      <c r="N303" s="5">
        <v>81307260</v>
      </c>
      <c r="O303" s="16">
        <v>0.15827810338283155</v>
      </c>
      <c r="P303" s="5">
        <v>1077291.63</v>
      </c>
      <c r="Q303" s="40">
        <v>0.14721818199260436</v>
      </c>
      <c r="R303" s="65">
        <f>'[3]Data'!$W298</f>
        <v>35208.22</v>
      </c>
      <c r="S303" s="15">
        <v>0.2063873361044457</v>
      </c>
      <c r="T303" s="5">
        <v>2427</v>
      </c>
      <c r="U303" s="52">
        <v>0</v>
      </c>
      <c r="V303" s="52">
        <v>0</v>
      </c>
    </row>
    <row r="304" spans="1:22" ht="12.75">
      <c r="A304" s="10">
        <v>38228</v>
      </c>
      <c r="B304" s="58">
        <v>6753488.2789</v>
      </c>
      <c r="C304" s="18">
        <v>0.052867603734297</v>
      </c>
      <c r="D304" s="63">
        <v>848151</v>
      </c>
      <c r="E304" s="61">
        <v>6718280.0600000005</v>
      </c>
      <c r="G304" s="18">
        <v>0.05253091101389917</v>
      </c>
      <c r="H304" s="46">
        <v>7207</v>
      </c>
      <c r="I304" s="33">
        <v>1047445937.12</v>
      </c>
      <c r="J304" s="16">
        <v>0.07426559728519488</v>
      </c>
      <c r="K304" s="33">
        <v>5126108.7789</v>
      </c>
      <c r="L304" s="40">
        <v>0.054376805705700866</v>
      </c>
      <c r="M304" s="5">
        <v>254</v>
      </c>
      <c r="N304" s="5">
        <v>85339580</v>
      </c>
      <c r="O304" s="16">
        <v>0.040385668744888026</v>
      </c>
      <c r="P304" s="5">
        <v>1592171.28</v>
      </c>
      <c r="Q304" s="40">
        <v>0.20729879383048289</v>
      </c>
      <c r="R304" s="65">
        <f>'[3]Data'!$W299</f>
        <v>42938.26000000001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2.75">
      <c r="A305" s="10">
        <v>38235</v>
      </c>
      <c r="B305" s="58">
        <v>7272520.577799999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</v>
      </c>
      <c r="L305" s="40">
        <v>0.05406496237764881</v>
      </c>
      <c r="M305" s="5">
        <v>254</v>
      </c>
      <c r="N305" s="5">
        <v>86278290</v>
      </c>
      <c r="O305" s="16">
        <v>0.09437205353701139</v>
      </c>
      <c r="P305" s="5">
        <v>2009665.71</v>
      </c>
      <c r="Q305" s="40">
        <v>0.2588092439013337</v>
      </c>
      <c r="R305" s="65">
        <f>'[3]Data'!$W300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2.75">
      <c r="A306" s="10">
        <v>38242</v>
      </c>
      <c r="B306" s="58">
        <v>6586684.637</v>
      </c>
      <c r="C306" s="18">
        <v>0.3230998493918864</v>
      </c>
      <c r="D306" s="63">
        <v>1100000</v>
      </c>
      <c r="E306" s="61">
        <v>6546519.4</v>
      </c>
      <c r="G306" s="18">
        <v>0.32389411992748496</v>
      </c>
      <c r="H306" s="46">
        <v>7207</v>
      </c>
      <c r="I306" s="33">
        <v>973193652.96</v>
      </c>
      <c r="J306" s="16">
        <v>0.1652585465611689</v>
      </c>
      <c r="K306" s="33">
        <v>4780257.642</v>
      </c>
      <c r="L306" s="40">
        <v>0.05457698335624378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'[3]Data'!$W301</f>
        <v>36910.52</v>
      </c>
      <c r="S306" s="15">
        <v>0.2052450714740539</v>
      </c>
      <c r="T306" s="5">
        <v>2427</v>
      </c>
      <c r="U306" s="52">
        <v>0</v>
      </c>
      <c r="V306" s="52">
        <v>0</v>
      </c>
    </row>
    <row r="307" spans="1:22" ht="12.75">
      <c r="A307" s="10">
        <v>38249</v>
      </c>
      <c r="B307" s="58">
        <v>5872755.955399999</v>
      </c>
      <c r="C307" s="18">
        <v>0.08720069082770987</v>
      </c>
      <c r="D307" s="63">
        <v>335277.6</v>
      </c>
      <c r="E307" s="61">
        <v>5835844.93</v>
      </c>
      <c r="G307" s="18">
        <v>0.0869166535732504</v>
      </c>
      <c r="H307" s="46">
        <v>7207</v>
      </c>
      <c r="I307" s="33">
        <v>910727596.49</v>
      </c>
      <c r="J307" s="16">
        <v>0.06257314617804743</v>
      </c>
      <c r="K307" s="33">
        <v>4659202.0404</v>
      </c>
      <c r="L307" s="40">
        <v>0.05684346423620033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'[3]Data'!$W302</f>
        <v>34882.68000000001</v>
      </c>
      <c r="S307" s="15">
        <v>0.134040744394627</v>
      </c>
      <c r="T307" s="5">
        <v>2427</v>
      </c>
      <c r="U307" s="52">
        <v>0</v>
      </c>
      <c r="V307" s="52">
        <v>0</v>
      </c>
    </row>
    <row r="308" spans="1:22" ht="12.75">
      <c r="A308" s="10">
        <v>38256</v>
      </c>
      <c r="B308" s="58">
        <v>6718561.1877</v>
      </c>
      <c r="C308" s="18">
        <v>0.1326300264806053</v>
      </c>
      <c r="D308" s="63">
        <v>0</v>
      </c>
      <c r="E308" s="61">
        <v>6683678.51</v>
      </c>
      <c r="G308" s="18">
        <v>0.13327248997356156</v>
      </c>
      <c r="H308" s="46">
        <v>7207</v>
      </c>
      <c r="I308" s="33">
        <v>1062209329.4900001</v>
      </c>
      <c r="J308" s="16">
        <v>0.06809395672255936</v>
      </c>
      <c r="K308" s="33">
        <v>5191545.6567</v>
      </c>
      <c r="L308" s="40">
        <v>0.05430553001986512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'[3]Data'!$W303</f>
        <v>44529.58</v>
      </c>
      <c r="S308" s="15">
        <v>0.02165520028819734</v>
      </c>
      <c r="T308" s="5">
        <v>2427</v>
      </c>
      <c r="U308" s="52">
        <v>0</v>
      </c>
      <c r="V308" s="52">
        <v>0</v>
      </c>
    </row>
    <row r="309" spans="1:22" ht="12.75">
      <c r="A309" s="10">
        <v>38263</v>
      </c>
      <c r="B309" s="58">
        <v>6812833.6909</v>
      </c>
      <c r="C309" s="18">
        <v>0.12279893379009832</v>
      </c>
      <c r="D309" s="63">
        <v>0</v>
      </c>
      <c r="E309" s="61">
        <v>6768304.109999999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</v>
      </c>
      <c r="L309" s="40">
        <v>0.05343654527527078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'[3]Data'!$W304</f>
        <v>46793.45</v>
      </c>
      <c r="S309" s="15">
        <v>0.01702348471664017</v>
      </c>
      <c r="T309" s="5">
        <v>2427</v>
      </c>
      <c r="U309" s="52">
        <v>0</v>
      </c>
      <c r="V309" s="52">
        <v>0</v>
      </c>
    </row>
    <row r="310" spans="1:22" ht="12.75">
      <c r="A310" s="10">
        <v>38270</v>
      </c>
      <c r="B310" s="58">
        <v>6239877.653899999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0.053096091917197843</v>
      </c>
      <c r="M310" s="5">
        <v>254</v>
      </c>
      <c r="N310" s="5">
        <v>80639545</v>
      </c>
      <c r="O310" s="16">
        <v>0.15444512915248798</v>
      </c>
      <c r="P310" s="5">
        <v>1453977.765</v>
      </c>
      <c r="Q310" s="40">
        <v>0.20033977746278206</v>
      </c>
      <c r="R310" s="65">
        <f>'[3]Data'!$W305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2.75">
      <c r="A311" s="10">
        <v>38277</v>
      </c>
      <c r="B311" s="58">
        <v>6367044.983700001</v>
      </c>
      <c r="C311" s="18">
        <v>0.35496266150772793</v>
      </c>
      <c r="D311" s="63">
        <v>347537.5</v>
      </c>
      <c r="E311" s="61">
        <v>6331569.1</v>
      </c>
      <c r="G311" s="18">
        <v>0.3565652457364823</v>
      </c>
      <c r="H311" s="46">
        <v>7207</v>
      </c>
      <c r="I311" s="33">
        <v>968590907.1999999</v>
      </c>
      <c r="J311" s="16">
        <v>0.10446487140258043</v>
      </c>
      <c r="K311" s="33">
        <v>4878306.7587</v>
      </c>
      <c r="L311" s="40">
        <v>0.05596109567731858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'[3]Data'!$W306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2.75">
      <c r="A312" s="10">
        <v>38284</v>
      </c>
      <c r="B312" s="58">
        <v>6093652.635399999</v>
      </c>
      <c r="C312" s="18">
        <v>0.015358719887034855</v>
      </c>
      <c r="D312" s="63">
        <v>676509</v>
      </c>
      <c r="E312" s="61">
        <v>6057204.850000001</v>
      </c>
      <c r="G312" s="18">
        <v>0.014584102139131083</v>
      </c>
      <c r="H312" s="46">
        <v>7207</v>
      </c>
      <c r="I312" s="33">
        <v>948685948.5400001</v>
      </c>
      <c r="J312" s="16">
        <v>-0.011568094810163632</v>
      </c>
      <c r="K312" s="33">
        <v>4699158.620399999</v>
      </c>
      <c r="L312" s="40">
        <v>0.05503704744478832</v>
      </c>
      <c r="M312" s="5">
        <v>254</v>
      </c>
      <c r="N312" s="5">
        <v>77787680</v>
      </c>
      <c r="O312" s="16">
        <v>-0.016751991898168894</v>
      </c>
      <c r="P312" s="5">
        <v>1358046.2249999999</v>
      </c>
      <c r="Q312" s="40">
        <v>0.19398190690350964</v>
      </c>
      <c r="R312" s="65">
        <f>'[3]Data'!$W307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2.75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6869506.510000001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5611859.424</v>
      </c>
      <c r="L313" s="40">
        <v>0.05652822643244071</v>
      </c>
      <c r="M313" s="5">
        <v>254</v>
      </c>
      <c r="N313" s="5">
        <v>86157190</v>
      </c>
      <c r="O313" s="16">
        <v>0.1629295739895893</v>
      </c>
      <c r="P313" s="5">
        <v>1257647.085</v>
      </c>
      <c r="Q313" s="40">
        <v>0.16219025365149445</v>
      </c>
      <c r="R313" s="65">
        <f>'[3]Data'!$W308</f>
        <v>41920.05</v>
      </c>
      <c r="S313" s="15">
        <v>-0.015679782288241406</v>
      </c>
      <c r="T313" s="5">
        <v>2427</v>
      </c>
      <c r="U313" s="52">
        <v>0</v>
      </c>
      <c r="V313" s="52">
        <v>0</v>
      </c>
    </row>
    <row r="314" spans="1:22" ht="12.75">
      <c r="A314" s="10">
        <v>38298</v>
      </c>
      <c r="B314" s="58">
        <v>6402703.584</v>
      </c>
      <c r="C314" s="18">
        <v>0.06255202845962415</v>
      </c>
      <c r="D314" s="63">
        <v>798567</v>
      </c>
      <c r="E314" s="61">
        <v>6360783.5600000005</v>
      </c>
      <c r="G314" s="18">
        <v>0.06195234780710823</v>
      </c>
      <c r="H314" s="46">
        <v>7350</v>
      </c>
      <c r="I314" s="33">
        <v>1025657354.99</v>
      </c>
      <c r="J314" s="16">
        <v>0.12527697748400946</v>
      </c>
      <c r="K314" s="33">
        <v>5130301.014</v>
      </c>
      <c r="L314" s="40">
        <v>0.05557737613118933</v>
      </c>
      <c r="M314" s="5">
        <v>254</v>
      </c>
      <c r="N314" s="5">
        <v>78984500</v>
      </c>
      <c r="O314" s="16">
        <v>-0.048801827140600884</v>
      </c>
      <c r="P314" s="5">
        <v>1230482.52</v>
      </c>
      <c r="Q314" s="40">
        <v>0.17309760775848426</v>
      </c>
      <c r="R314" s="65">
        <f>'[3]Data'!$W309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2.75">
      <c r="A315" s="10">
        <v>38305</v>
      </c>
      <c r="B315" s="58">
        <v>5941331.819699999</v>
      </c>
      <c r="C315" s="18">
        <v>0.08779826422852821</v>
      </c>
      <c r="D315" s="63">
        <v>2252558</v>
      </c>
      <c r="E315" s="61">
        <v>5904468.57</v>
      </c>
      <c r="G315" s="18">
        <v>0.08786017909721067</v>
      </c>
      <c r="H315" s="46">
        <v>7350</v>
      </c>
      <c r="I315" s="33">
        <v>938754992.45</v>
      </c>
      <c r="J315" s="16">
        <v>0.06713008187750069</v>
      </c>
      <c r="K315" s="33">
        <v>4665678.3297</v>
      </c>
      <c r="L315" s="40">
        <v>0.055223003602573276</v>
      </c>
      <c r="M315" s="5">
        <v>254</v>
      </c>
      <c r="N315" s="5">
        <v>76640385</v>
      </c>
      <c r="O315" s="16">
        <v>0.01736217260954609</v>
      </c>
      <c r="P315" s="5">
        <v>1238790.2399999998</v>
      </c>
      <c r="Q315" s="40">
        <v>0.1795963838125291</v>
      </c>
      <c r="R315" s="65">
        <f>'[3]Data'!$W310</f>
        <v>36775.740000000005</v>
      </c>
      <c r="S315" s="15">
        <v>0.0779714634701949</v>
      </c>
      <c r="T315" s="5">
        <v>2427</v>
      </c>
      <c r="U315" s="52">
        <v>0</v>
      </c>
      <c r="V315" s="52">
        <v>0</v>
      </c>
    </row>
    <row r="316" spans="1:22" ht="12.75">
      <c r="A316" s="10">
        <v>38312</v>
      </c>
      <c r="B316" s="58">
        <v>6014666.9064</v>
      </c>
      <c r="C316" s="18">
        <v>0.1738698700762764</v>
      </c>
      <c r="D316" s="63">
        <v>0</v>
      </c>
      <c r="E316" s="61">
        <v>5977891.16</v>
      </c>
      <c r="G316" s="18">
        <v>0.17414394543664358</v>
      </c>
      <c r="H316" s="46">
        <v>7350</v>
      </c>
      <c r="I316" s="33">
        <v>972183479.53</v>
      </c>
      <c r="J316" s="16">
        <v>0.09977844656620816</v>
      </c>
      <c r="K316" s="33">
        <v>4618653.2064</v>
      </c>
      <c r="L316" s="40">
        <v>0.05278671160387312</v>
      </c>
      <c r="M316" s="5">
        <v>254</v>
      </c>
      <c r="N316" s="5">
        <v>82034585</v>
      </c>
      <c r="O316" s="16">
        <v>0.1545346906813725</v>
      </c>
      <c r="P316" s="5">
        <v>1359237.96</v>
      </c>
      <c r="Q316" s="40">
        <v>0.1841009374277934</v>
      </c>
      <c r="R316" s="65">
        <f>'[3]Data'!$W311</f>
        <v>34547.85</v>
      </c>
      <c r="S316" s="15">
        <v>0.1309571256707187</v>
      </c>
      <c r="T316" s="5">
        <v>2427</v>
      </c>
      <c r="U316" s="52">
        <v>0</v>
      </c>
      <c r="V316" s="52">
        <v>0</v>
      </c>
    </row>
    <row r="317" spans="1:22" ht="12.75">
      <c r="A317" s="10">
        <v>38319</v>
      </c>
      <c r="B317" s="58">
        <v>6927446.364299999</v>
      </c>
      <c r="C317" s="18">
        <v>0.08544977530157549</v>
      </c>
      <c r="D317" s="63">
        <v>0</v>
      </c>
      <c r="E317" s="61">
        <v>6892898.51</v>
      </c>
      <c r="G317" s="18">
        <v>0.08538748787317907</v>
      </c>
      <c r="H317" s="46">
        <v>7350</v>
      </c>
      <c r="I317" s="33">
        <v>1120125950.21</v>
      </c>
      <c r="J317" s="16">
        <v>0.0769386051041725</v>
      </c>
      <c r="K317" s="33">
        <v>5406027.459299999</v>
      </c>
      <c r="L317" s="40">
        <v>0.053625194344206296</v>
      </c>
      <c r="M317" s="5">
        <v>270</v>
      </c>
      <c r="N317" s="5">
        <v>81506545</v>
      </c>
      <c r="O317" s="16">
        <v>0.002375870482776099</v>
      </c>
      <c r="P317" s="5">
        <v>1486871.055</v>
      </c>
      <c r="Q317" s="40">
        <v>0.20269279602024598</v>
      </c>
      <c r="R317" s="65">
        <f>'[3]Data'!$W312</f>
        <v>40184.590000000004</v>
      </c>
      <c r="S317" s="15">
        <v>0.09802143611072167</v>
      </c>
      <c r="T317" s="5">
        <v>2427</v>
      </c>
      <c r="U317" s="52">
        <v>0</v>
      </c>
      <c r="V317" s="52">
        <v>0</v>
      </c>
    </row>
    <row r="318" spans="1:22" ht="12.75">
      <c r="A318" s="10">
        <v>38326</v>
      </c>
      <c r="B318" s="58">
        <v>7893444.013599999</v>
      </c>
      <c r="C318" s="18">
        <v>0.21272665346912079</v>
      </c>
      <c r="D318" s="63" t="e">
        <f>SUM(#REF!)</f>
        <v>#REF!</v>
      </c>
      <c r="E318" s="61">
        <v>7853259.42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0.05523615719291063</v>
      </c>
      <c r="M318" s="5">
        <v>270</v>
      </c>
      <c r="N318" s="5">
        <v>84071530</v>
      </c>
      <c r="O318" s="16">
        <v>0.07471978952391622</v>
      </c>
      <c r="P318" s="5">
        <v>2115212.94</v>
      </c>
      <c r="Q318" s="40">
        <v>0.279552019571905</v>
      </c>
      <c r="R318" s="65">
        <f>'[3]Data'!$W313</f>
        <v>42250.66</v>
      </c>
      <c r="S318" s="15">
        <v>0.015695223112742962</v>
      </c>
      <c r="T318" s="5">
        <v>2427</v>
      </c>
      <c r="U318" s="52">
        <v>0</v>
      </c>
      <c r="V318" s="52">
        <v>0</v>
      </c>
    </row>
    <row r="319" spans="1:22" ht="12.75">
      <c r="A319" s="10">
        <v>38333</v>
      </c>
      <c r="B319" s="58">
        <v>7155927.0547</v>
      </c>
      <c r="C319" s="18">
        <v>0.1632590863607548</v>
      </c>
      <c r="D319" s="63" t="e">
        <f>SUM(#REF!)</f>
        <v>#REF!</v>
      </c>
      <c r="E319" s="61">
        <v>7113676.4</v>
      </c>
      <c r="G319" s="18">
        <v>0.1634790777327193</v>
      </c>
      <c r="H319" s="46">
        <v>7350</v>
      </c>
      <c r="I319" s="33">
        <v>1151985244.4399998</v>
      </c>
      <c r="J319" s="16">
        <v>0.1494423287278135</v>
      </c>
      <c r="K319" s="33">
        <v>5829319.1547</v>
      </c>
      <c r="L319" s="40">
        <v>0.056224863245957574</v>
      </c>
      <c r="M319" s="5">
        <v>270</v>
      </c>
      <c r="N319" s="5">
        <v>84408945</v>
      </c>
      <c r="O319" s="16">
        <v>0.08758092938243989</v>
      </c>
      <c r="P319" s="5">
        <v>1284357.24</v>
      </c>
      <c r="Q319" s="40">
        <v>0.16906544679595273</v>
      </c>
      <c r="R319" s="65">
        <f>'[3]Data'!$W314</f>
        <v>41691.87</v>
      </c>
      <c r="S319" s="15">
        <v>0.1273697074487956</v>
      </c>
      <c r="T319" s="5">
        <v>2427</v>
      </c>
      <c r="U319" s="52">
        <v>0</v>
      </c>
      <c r="V319" s="52">
        <v>0</v>
      </c>
    </row>
    <row r="320" spans="1:22" ht="12.75">
      <c r="A320" s="10">
        <v>38340</v>
      </c>
      <c r="B320" s="58">
        <v>7567513.2198</v>
      </c>
      <c r="C320" s="18">
        <v>0.12375834645312156</v>
      </c>
      <c r="D320" s="63" t="e">
        <f>SUM(#REF!)</f>
        <v>#REF!</v>
      </c>
      <c r="E320" s="61">
        <v>7525821.350000001</v>
      </c>
      <c r="G320" s="18">
        <v>0.12406516774191201</v>
      </c>
      <c r="H320" s="46">
        <v>7350</v>
      </c>
      <c r="I320" s="33">
        <v>1196376477.86</v>
      </c>
      <c r="J320" s="16">
        <v>0.10068082968637926</v>
      </c>
      <c r="K320" s="33">
        <v>6183955.3697999995</v>
      </c>
      <c r="L320" s="40">
        <v>0.05743226859734409</v>
      </c>
      <c r="M320" s="5">
        <v>270</v>
      </c>
      <c r="N320" s="5">
        <v>84618160</v>
      </c>
      <c r="O320" s="16">
        <v>0.00783633010966378</v>
      </c>
      <c r="P320" s="5">
        <v>1341865.98</v>
      </c>
      <c r="Q320" s="40">
        <v>0.17619884431427013</v>
      </c>
      <c r="R320" s="65">
        <f>'[3]Data'!$W315</f>
        <v>48263.97000000001</v>
      </c>
      <c r="S320" s="15">
        <v>0.0709888079111416</v>
      </c>
      <c r="T320" s="5">
        <v>2427</v>
      </c>
      <c r="U320" s="52">
        <v>0</v>
      </c>
      <c r="V320" s="52">
        <v>0</v>
      </c>
    </row>
    <row r="321" spans="1:22" ht="12.75">
      <c r="A321" s="10">
        <v>38347</v>
      </c>
      <c r="B321" s="58">
        <v>6957022.853999999</v>
      </c>
      <c r="C321" s="18">
        <v>0.04161833680262372</v>
      </c>
      <c r="D321" s="63" t="e">
        <f>SUM(#REF!)</f>
        <v>#REF!</v>
      </c>
      <c r="E321" s="61">
        <v>6908758.88</v>
      </c>
      <c r="G321" s="18">
        <v>0.04135166224457354</v>
      </c>
      <c r="H321" s="46">
        <v>7350</v>
      </c>
      <c r="I321" s="33">
        <v>1076788783.6899998</v>
      </c>
      <c r="J321" s="16">
        <v>0.0484391323997424</v>
      </c>
      <c r="K321" s="33">
        <v>5611817.169</v>
      </c>
      <c r="L321" s="40">
        <v>0.05790692199293112</v>
      </c>
      <c r="M321" s="5">
        <v>270</v>
      </c>
      <c r="N321" s="5">
        <v>82732665</v>
      </c>
      <c r="O321" s="16">
        <v>0.02804037994641506</v>
      </c>
      <c r="P321" s="5">
        <v>1296941.7149999999</v>
      </c>
      <c r="Q321" s="40">
        <v>0.17418106258271746</v>
      </c>
      <c r="R321" s="65">
        <f>'[3]Data'!$W316</f>
        <v>33600.89</v>
      </c>
      <c r="S321" s="15">
        <v>0.08125381969772216</v>
      </c>
      <c r="T321" s="5">
        <v>2427</v>
      </c>
      <c r="U321" s="52">
        <v>0</v>
      </c>
      <c r="V321" s="52">
        <v>0</v>
      </c>
    </row>
    <row r="322" spans="1:22" ht="12.75">
      <c r="A322" s="10">
        <v>38354</v>
      </c>
      <c r="B322" s="58">
        <v>7581683.407699999</v>
      </c>
      <c r="C322" s="18">
        <v>0.14915455217289741</v>
      </c>
      <c r="D322" s="63" t="e">
        <f>SUM(#REF!)</f>
        <v>#REF!</v>
      </c>
      <c r="E322" s="61">
        <v>7548082.499999999</v>
      </c>
      <c r="G322" s="18">
        <v>0.15026269286683247</v>
      </c>
      <c r="H322" s="46">
        <v>7350</v>
      </c>
      <c r="I322" s="33">
        <v>1186856150.1099997</v>
      </c>
      <c r="J322" s="16">
        <v>0.1279909754507096</v>
      </c>
      <c r="K322" s="33">
        <v>5982884.6877</v>
      </c>
      <c r="L322" s="40">
        <v>0.056010575943713864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0.2030705287356322</v>
      </c>
      <c r="R322" s="65">
        <f>'[3]Data'!$W317</f>
        <v>41341.17999999999</v>
      </c>
      <c r="S322" s="15">
        <v>-0.05529286270170086</v>
      </c>
      <c r="T322" s="5">
        <v>2427</v>
      </c>
      <c r="U322" s="52">
        <v>0</v>
      </c>
      <c r="V322" s="52">
        <v>0</v>
      </c>
    </row>
    <row r="323" spans="1:22" ht="12.75">
      <c r="A323" s="10">
        <v>38361</v>
      </c>
      <c r="B323" s="58">
        <v>7317126.537699999</v>
      </c>
      <c r="C323" s="18">
        <v>0.2558222946858295</v>
      </c>
      <c r="D323" s="63" t="e">
        <f>SUM(#REF!)</f>
        <v>#REF!</v>
      </c>
      <c r="E323" s="61">
        <v>7275785.359999999</v>
      </c>
      <c r="G323" s="18">
        <v>0.2568135559597673</v>
      </c>
      <c r="H323" s="46">
        <v>7350</v>
      </c>
      <c r="I323" s="33">
        <v>1088599081.15</v>
      </c>
      <c r="J323" s="16">
        <v>0.18112557482170666</v>
      </c>
      <c r="K323" s="33">
        <v>5495525.8092</v>
      </c>
      <c r="L323" s="40">
        <v>0.05609172278144357</v>
      </c>
      <c r="M323" s="5">
        <v>270</v>
      </c>
      <c r="N323" s="5">
        <v>80188510</v>
      </c>
      <c r="O323" s="16">
        <v>0.062212092818582976</v>
      </c>
      <c r="P323" s="5">
        <v>1780259.5484999998</v>
      </c>
      <c r="Q323" s="40">
        <v>0.2466770070924126</v>
      </c>
      <c r="R323" s="65">
        <f>'[3]Data'!$W318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2.75">
      <c r="A324" s="10">
        <v>38368</v>
      </c>
      <c r="B324" s="58">
        <v>6424907.067299999</v>
      </c>
      <c r="C324" s="18">
        <v>0.06845312946386994</v>
      </c>
      <c r="D324" s="63" t="e">
        <f>SUM(#REF!)</f>
        <v>#REF!</v>
      </c>
      <c r="E324" s="61">
        <v>6385237.33</v>
      </c>
      <c r="G324" s="18">
        <v>0.06818518834925524</v>
      </c>
      <c r="H324" s="46">
        <v>7350</v>
      </c>
      <c r="I324" s="33">
        <v>1010111160.74</v>
      </c>
      <c r="J324" s="16">
        <v>0.15721840370861218</v>
      </c>
      <c r="K324" s="33">
        <v>4974479.9073</v>
      </c>
      <c r="L324" s="40">
        <v>0.054718729104535534</v>
      </c>
      <c r="M324" s="5">
        <v>270</v>
      </c>
      <c r="N324" s="5">
        <v>77181925</v>
      </c>
      <c r="O324" s="16">
        <v>-0.08300079377026381</v>
      </c>
      <c r="P324" s="5">
        <v>1410757.0199999998</v>
      </c>
      <c r="Q324" s="40">
        <v>0.20309260231589193</v>
      </c>
      <c r="R324" s="65">
        <f>'[3]Data'!$W319</f>
        <v>36469.6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2.75">
      <c r="A325" s="10">
        <v>38375</v>
      </c>
      <c r="B325" s="58">
        <v>6140931.372699999</v>
      </c>
      <c r="C325" s="18">
        <v>0.004945484060975058</v>
      </c>
      <c r="D325" s="63" t="e">
        <f>SUM(#REF!)</f>
        <v>#REF!</v>
      </c>
      <c r="E325" s="61">
        <v>6104461.76</v>
      </c>
      <c r="G325" s="18">
        <v>0.004688313696476154</v>
      </c>
      <c r="H325" s="46">
        <v>7350</v>
      </c>
      <c r="I325" s="33">
        <v>1010143671.21</v>
      </c>
      <c r="J325" s="16">
        <v>0.07130075693813098</v>
      </c>
      <c r="K325" s="33">
        <v>4932566.7776999995</v>
      </c>
      <c r="L325" s="40">
        <v>0.05425594308218582</v>
      </c>
      <c r="M325" s="5">
        <v>270</v>
      </c>
      <c r="N325" s="5">
        <v>77832430</v>
      </c>
      <c r="O325" s="16">
        <v>-0.0010548726285259935</v>
      </c>
      <c r="P325" s="5">
        <v>1171894.995</v>
      </c>
      <c r="Q325" s="40">
        <v>0.16729601658331883</v>
      </c>
      <c r="R325" s="65">
        <f>'[3]Data'!$W320</f>
        <v>36841.57</v>
      </c>
      <c r="S325" s="15">
        <v>0.04993024379261901</v>
      </c>
      <c r="T325" s="5">
        <v>2427</v>
      </c>
      <c r="U325" s="52">
        <v>0</v>
      </c>
      <c r="V325" s="52">
        <v>0</v>
      </c>
    </row>
    <row r="326" spans="1:22" ht="12.75">
      <c r="A326" s="10">
        <v>38382</v>
      </c>
      <c r="B326" s="58">
        <v>7360884.484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</v>
      </c>
      <c r="J326" s="16">
        <v>0.11939669581437262</v>
      </c>
      <c r="K326" s="33">
        <v>5321017.494</v>
      </c>
      <c r="L326" s="40">
        <v>0.052133047839448436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'[3]Data'!$W321</f>
        <v>42410.11000000001</v>
      </c>
      <c r="S326" s="15">
        <v>-0.012054354002524414</v>
      </c>
      <c r="T326" s="5">
        <v>2427</v>
      </c>
      <c r="U326" s="52">
        <v>0</v>
      </c>
      <c r="V326" s="52">
        <v>0</v>
      </c>
    </row>
    <row r="327" spans="1:22" ht="12.75">
      <c r="A327" s="10">
        <v>38389</v>
      </c>
      <c r="B327" s="58">
        <v>7375826.6248</v>
      </c>
      <c r="C327" s="18">
        <v>0.19914506026757928</v>
      </c>
      <c r="D327" s="63" t="e">
        <f>SUM(#REF!)</f>
        <v>#REF!</v>
      </c>
      <c r="E327" s="61">
        <v>7333416.52</v>
      </c>
      <c r="G327" s="18">
        <v>0.19938821689219632</v>
      </c>
      <c r="H327" s="46">
        <v>7350</v>
      </c>
      <c r="I327" s="33">
        <v>1091049426.17</v>
      </c>
      <c r="J327" s="16">
        <v>0.12429816589487008</v>
      </c>
      <c r="K327" s="33">
        <v>5576882.9148</v>
      </c>
      <c r="L327" s="40">
        <v>0.05679427919001075</v>
      </c>
      <c r="M327" s="5">
        <v>270</v>
      </c>
      <c r="N327" s="5">
        <v>81877985</v>
      </c>
      <c r="O327" s="16">
        <v>0.052345111371647546</v>
      </c>
      <c r="P327" s="5">
        <v>1756533.5999999999</v>
      </c>
      <c r="Q327" s="40">
        <v>0.2383673706674633</v>
      </c>
      <c r="R327" s="65">
        <f>'[3]Data'!$W322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2.75">
      <c r="A328" s="10">
        <v>38396</v>
      </c>
      <c r="B328" s="58">
        <v>6569106.6287</v>
      </c>
      <c r="C328" s="18">
        <v>0.10648318819916747</v>
      </c>
      <c r="D328" s="63" t="e">
        <f>SUM(#REF!)</f>
        <v>#REF!</v>
      </c>
      <c r="E328" s="61">
        <v>6532721.670000001</v>
      </c>
      <c r="G328" s="18">
        <v>0.1070073768315869</v>
      </c>
      <c r="H328" s="46">
        <v>7350</v>
      </c>
      <c r="I328" s="33">
        <v>1014222727.0699999</v>
      </c>
      <c r="J328" s="16">
        <v>0.056319436326281114</v>
      </c>
      <c r="K328" s="33">
        <v>5018333.3937</v>
      </c>
      <c r="L328" s="40">
        <v>0.054977332337132284</v>
      </c>
      <c r="M328" s="5">
        <v>270</v>
      </c>
      <c r="N328" s="5">
        <v>76446640</v>
      </c>
      <c r="O328" s="16">
        <v>-0.009985854931623517</v>
      </c>
      <c r="P328" s="5">
        <v>1514388.285</v>
      </c>
      <c r="Q328" s="40">
        <v>0.2201082545943157</v>
      </c>
      <c r="R328" s="65">
        <f>'[3]Data'!$W323</f>
        <v>34985.399999999994</v>
      </c>
      <c r="S328" s="15">
        <v>0.019783290497798367</v>
      </c>
      <c r="T328" s="5">
        <v>2427</v>
      </c>
      <c r="U328" s="52">
        <v>0</v>
      </c>
      <c r="V328" s="52">
        <v>0</v>
      </c>
    </row>
    <row r="329" spans="1:22" ht="12.75">
      <c r="A329" s="10">
        <v>38403</v>
      </c>
      <c r="B329" s="58">
        <v>6199478.3715</v>
      </c>
      <c r="C329" s="18">
        <v>0.08421833140316148</v>
      </c>
      <c r="D329" s="63" t="e">
        <f>SUM(#REF!)</f>
        <v>#REF!</v>
      </c>
      <c r="E329" s="61">
        <v>6164492.970000001</v>
      </c>
      <c r="G329" s="18">
        <v>0.08455897507407961</v>
      </c>
      <c r="H329" s="46">
        <v>7350</v>
      </c>
      <c r="I329" s="33">
        <v>1034097894.59</v>
      </c>
      <c r="J329" s="16">
        <v>0.08393169574037218</v>
      </c>
      <c r="K329" s="33">
        <v>5046339.9465</v>
      </c>
      <c r="L329" s="40">
        <v>0.05422160140093009</v>
      </c>
      <c r="M329" s="5">
        <v>270</v>
      </c>
      <c r="N329" s="5">
        <v>83479205</v>
      </c>
      <c r="O329" s="16">
        <v>0.08181911664377317</v>
      </c>
      <c r="P329" s="5">
        <v>1118153.025</v>
      </c>
      <c r="Q329" s="40">
        <v>0.14882655506841494</v>
      </c>
      <c r="R329" s="65">
        <f>'[3]Data'!$W324</f>
        <v>36246.36</v>
      </c>
      <c r="S329" s="15">
        <v>0.027361539030775983</v>
      </c>
      <c r="T329" s="5">
        <v>2427</v>
      </c>
      <c r="U329" s="52">
        <v>0</v>
      </c>
      <c r="V329" s="52">
        <v>0</v>
      </c>
    </row>
    <row r="330" spans="1:22" ht="12.75">
      <c r="A330" s="10">
        <v>38410</v>
      </c>
      <c r="B330" s="58">
        <v>6855648.8483</v>
      </c>
      <c r="C330" s="18">
        <v>0.07394438674932702</v>
      </c>
      <c r="D330" s="63" t="e">
        <f>SUM(#REF!)</f>
        <v>#REF!</v>
      </c>
      <c r="E330" s="61">
        <v>6819403.489999999</v>
      </c>
      <c r="G330" s="18">
        <v>0.07352181860037943</v>
      </c>
      <c r="H330" s="46">
        <v>7350</v>
      </c>
      <c r="I330" s="33">
        <v>1108505286.4099998</v>
      </c>
      <c r="J330" s="16">
        <v>-0.0009608774282847676</v>
      </c>
      <c r="K330" s="33">
        <v>5219728.5483</v>
      </c>
      <c r="L330" s="40">
        <v>0.052319988529625126</v>
      </c>
      <c r="M330" s="5">
        <v>270</v>
      </c>
      <c r="N330" s="5">
        <v>87875672</v>
      </c>
      <c r="O330" s="16">
        <v>0.08902656888491167</v>
      </c>
      <c r="P330" s="5">
        <v>1599673.94</v>
      </c>
      <c r="Q330" s="40">
        <v>0.20226479620990992</v>
      </c>
      <c r="R330" s="65">
        <f>'[3]Data'!$W325</f>
        <v>38657.51</v>
      </c>
      <c r="S330" s="15">
        <v>0.1598734986929713</v>
      </c>
      <c r="T330" s="5">
        <v>2427</v>
      </c>
      <c r="U330" s="52">
        <v>0</v>
      </c>
      <c r="V330" s="52">
        <v>0</v>
      </c>
    </row>
    <row r="331" spans="1:22" ht="12.75">
      <c r="A331" s="10">
        <v>38417</v>
      </c>
      <c r="B331" s="58">
        <v>7499008.016</v>
      </c>
      <c r="C331" s="18">
        <v>0.2051444930386761</v>
      </c>
      <c r="D331" s="63" t="e">
        <f>SUM(#REF!)</f>
        <v>#REF!</v>
      </c>
      <c r="E331" s="61">
        <v>7460350.51</v>
      </c>
      <c r="G331" s="18">
        <v>0.2065066027297804</v>
      </c>
      <c r="H331" s="46">
        <v>7350</v>
      </c>
      <c r="I331" s="33">
        <v>1139237422.6</v>
      </c>
      <c r="J331" s="16">
        <v>0.11065146833306927</v>
      </c>
      <c r="K331" s="33">
        <v>5702039.946</v>
      </c>
      <c r="L331" s="40">
        <v>0.05561263889611978</v>
      </c>
      <c r="M331" s="5">
        <v>270</v>
      </c>
      <c r="N331" s="5">
        <v>89878865</v>
      </c>
      <c r="O331" s="16">
        <v>0.06126046344535574</v>
      </c>
      <c r="P331" s="5">
        <v>1758310.5599999998</v>
      </c>
      <c r="Q331" s="40">
        <v>0.2173679429529957</v>
      </c>
      <c r="R331" s="65">
        <f>'[3]Data'!$W326</f>
        <v>39124.74</v>
      </c>
      <c r="S331" s="15">
        <v>-0.010453114188932688</v>
      </c>
      <c r="T331" s="5">
        <v>2427</v>
      </c>
      <c r="U331" s="52">
        <v>0</v>
      </c>
      <c r="V331" s="52">
        <v>0</v>
      </c>
    </row>
    <row r="332" spans="1:22" ht="12.75">
      <c r="A332" s="10">
        <v>38424</v>
      </c>
      <c r="B332" s="58">
        <v>6373329.2868</v>
      </c>
      <c r="C332" s="18">
        <v>0.04576322488459805</v>
      </c>
      <c r="D332" s="63" t="e">
        <f>SUM(#REF!)</f>
        <v>#REF!</v>
      </c>
      <c r="E332" s="61">
        <v>6334204.550000001</v>
      </c>
      <c r="G332" s="18">
        <v>0.04674876229137137</v>
      </c>
      <c r="H332" s="46">
        <v>7350</v>
      </c>
      <c r="I332" s="33">
        <v>1049055933.5999999</v>
      </c>
      <c r="J332" s="16">
        <v>0.09442309299146001</v>
      </c>
      <c r="K332" s="33">
        <v>5310324.4068</v>
      </c>
      <c r="L332" s="40">
        <v>0.05624447908846946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'[3]Data'!$W327</f>
        <v>36090.83</v>
      </c>
      <c r="S332" s="15">
        <v>-0.09255827901983127</v>
      </c>
      <c r="T332" s="5">
        <v>2427</v>
      </c>
      <c r="U332" s="52">
        <v>0</v>
      </c>
      <c r="V332" s="52">
        <v>0</v>
      </c>
    </row>
    <row r="333" spans="1:22" ht="12.75">
      <c r="A333" s="10">
        <v>38431</v>
      </c>
      <c r="B333" s="58">
        <v>6915520.9343</v>
      </c>
      <c r="C333" s="18">
        <v>0.19418077899668562</v>
      </c>
      <c r="D333" s="63" t="e">
        <f>SUM(#REF!)</f>
        <v>#REF!</v>
      </c>
      <c r="E333" s="61">
        <v>6879430.1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5369030.3943</v>
      </c>
      <c r="L333" s="40">
        <v>0.05699524025824532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0.1874444672855202</v>
      </c>
      <c r="R333" s="65">
        <f>'[3]Data'!$W328</f>
        <v>34987.18</v>
      </c>
      <c r="S333" s="15">
        <v>0.015911928175637025</v>
      </c>
      <c r="T333" s="5">
        <v>2427</v>
      </c>
      <c r="U333" s="52">
        <v>0</v>
      </c>
      <c r="V333" s="52">
        <v>0</v>
      </c>
    </row>
    <row r="334" spans="1:22" ht="12.75">
      <c r="A334" s="10">
        <v>38438</v>
      </c>
      <c r="B334" s="58">
        <v>8023752.585399999</v>
      </c>
      <c r="C334" s="18">
        <v>0.182574374215833</v>
      </c>
      <c r="D334" s="63" t="e">
        <f>SUM(#REF!)</f>
        <v>#REF!</v>
      </c>
      <c r="E334" s="61">
        <v>7988765.41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6147125.1054</v>
      </c>
      <c r="L334" s="40">
        <v>0.055754936885766375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'[3]Data'!$W329</f>
        <v>50935.67</v>
      </c>
      <c r="S334" s="15">
        <v>0.02526144222747262</v>
      </c>
      <c r="T334" s="5">
        <v>2427</v>
      </c>
      <c r="U334" s="52">
        <v>0</v>
      </c>
      <c r="V334" s="52">
        <v>0</v>
      </c>
    </row>
    <row r="335" spans="1:22" ht="12.75">
      <c r="A335" s="10">
        <v>38445</v>
      </c>
      <c r="B335" s="58">
        <v>7545413.1598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</v>
      </c>
      <c r="J335" s="16">
        <v>0.10598988826236755</v>
      </c>
      <c r="K335" s="33">
        <v>5922520.669799999</v>
      </c>
      <c r="L335" s="40">
        <v>0.05614175558028044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'[3]Data'!$W330</f>
        <v>42682.549999999996</v>
      </c>
      <c r="S335" s="15">
        <v>0.2644156632068939</v>
      </c>
      <c r="T335" s="5">
        <v>2427</v>
      </c>
      <c r="U335" s="52">
        <v>0</v>
      </c>
      <c r="V335" s="52">
        <v>0</v>
      </c>
    </row>
    <row r="336" spans="1:22" ht="12.75">
      <c r="A336" s="10">
        <v>38452</v>
      </c>
      <c r="B336" s="58">
        <v>6789627.0112</v>
      </c>
      <c r="C336" s="18">
        <v>0.09736212127528487</v>
      </c>
      <c r="D336" s="63" t="e">
        <f>SUM(#REF!)</f>
        <v>#REF!</v>
      </c>
      <c r="E336" s="61">
        <v>6746945.460000001</v>
      </c>
      <c r="G336" s="18">
        <v>0.09722476665485824</v>
      </c>
      <c r="H336" s="46">
        <v>7350</v>
      </c>
      <c r="I336" s="33">
        <v>1052542982.8399999</v>
      </c>
      <c r="J336" s="16">
        <v>0.08206928553940873</v>
      </c>
      <c r="K336" s="33">
        <v>5173245.7812</v>
      </c>
      <c r="L336" s="40">
        <v>0.0546110796586231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'[3]Data'!$W331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2.75">
      <c r="A337" s="10">
        <v>38459</v>
      </c>
      <c r="B337" s="58">
        <v>6904596.5796</v>
      </c>
      <c r="C337" s="18">
        <v>0.2026974318298782</v>
      </c>
      <c r="D337" s="63" t="e">
        <f>SUM(#REF!)</f>
        <v>#REF!</v>
      </c>
      <c r="E337" s="61">
        <v>6867941.17</v>
      </c>
      <c r="G337" s="18">
        <v>0.2049512654093235</v>
      </c>
      <c r="H337" s="46">
        <v>7350</v>
      </c>
      <c r="I337" s="33">
        <v>1006171155.21</v>
      </c>
      <c r="J337" s="16">
        <v>-0.0012575123468070437</v>
      </c>
      <c r="K337" s="33">
        <v>5052737.9196</v>
      </c>
      <c r="L337" s="40">
        <v>0.055797199263064326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'[3]Data'!$W332</f>
        <v>34443.57000000001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2.75">
      <c r="A338" s="10">
        <v>38466</v>
      </c>
      <c r="B338" s="58">
        <v>6173571.2700000005</v>
      </c>
      <c r="C338" s="18">
        <v>0.08405039828084337</v>
      </c>
      <c r="D338" s="63" t="e">
        <f>SUM(#REF!)</f>
        <v>#REF!</v>
      </c>
      <c r="E338" s="61">
        <v>6139127.7</v>
      </c>
      <c r="G338" s="18">
        <v>0.08571403296820668</v>
      </c>
      <c r="H338" s="46">
        <v>7350</v>
      </c>
      <c r="I338" s="33">
        <v>998310087.4699999</v>
      </c>
      <c r="J338" s="16">
        <v>0.03610935643188751</v>
      </c>
      <c r="K338" s="33">
        <v>4716988.155</v>
      </c>
      <c r="L338" s="40">
        <v>0.05249969939983703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'[3]Data'!$W333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2.75">
      <c r="A339" s="10">
        <v>38473</v>
      </c>
      <c r="B339" s="58">
        <v>7734652.3554</v>
      </c>
      <c r="C339" s="18">
        <v>0.07903789458880195</v>
      </c>
      <c r="D339" s="63" t="e">
        <f>SUM(#REF!)</f>
        <v>#REF!</v>
      </c>
      <c r="E339" s="61">
        <v>7699743.090000001</v>
      </c>
      <c r="G339" s="18">
        <v>0.0800378227277525</v>
      </c>
      <c r="H339" s="46">
        <v>7350</v>
      </c>
      <c r="I339" s="33">
        <v>1249111625.46</v>
      </c>
      <c r="J339" s="16">
        <v>0.1110063794369538</v>
      </c>
      <c r="K339" s="33">
        <v>6244662.4254</v>
      </c>
      <c r="L339" s="40">
        <v>0.05554758809842004</v>
      </c>
      <c r="M339" s="5">
        <v>270</v>
      </c>
      <c r="N339" s="5">
        <v>88991335</v>
      </c>
      <c r="O339" s="16">
        <v>0.024507630101537448</v>
      </c>
      <c r="P339" s="5">
        <v>1455080.67</v>
      </c>
      <c r="Q339" s="40">
        <v>0.18167569910036746</v>
      </c>
      <c r="R339" s="65">
        <f>'[3]Data'!$W334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2.75">
      <c r="A340" s="10">
        <v>38480</v>
      </c>
      <c r="B340" s="58">
        <v>6583223.3626999995</v>
      </c>
      <c r="C340" s="18">
        <v>0.07504243233246255</v>
      </c>
      <c r="D340" s="63" t="e">
        <f>SUM(#REF!)</f>
        <v>#REF!</v>
      </c>
      <c r="E340" s="61">
        <v>6537978.36</v>
      </c>
      <c r="G340" s="18">
        <v>0.07580752333153362</v>
      </c>
      <c r="H340" s="46">
        <v>7350</v>
      </c>
      <c r="I340" s="33">
        <v>1116811732.06</v>
      </c>
      <c r="J340" s="16">
        <v>0.16677353414324592</v>
      </c>
      <c r="K340" s="33">
        <v>5443563.6027</v>
      </c>
      <c r="L340" s="40">
        <v>0.05415777636794251</v>
      </c>
      <c r="M340" s="5">
        <v>270</v>
      </c>
      <c r="N340" s="5">
        <v>85664910</v>
      </c>
      <c r="O340" s="16">
        <v>0.09749357008249748</v>
      </c>
      <c r="P340" s="5">
        <v>1094414.76</v>
      </c>
      <c r="Q340" s="40">
        <v>0.1419503504994052</v>
      </c>
      <c r="R340" s="65">
        <f>'[3]Data'!$W335</f>
        <v>37705.28</v>
      </c>
      <c r="S340" s="15">
        <v>-0.025140578412999104</v>
      </c>
      <c r="T340" s="5">
        <v>2427</v>
      </c>
      <c r="U340" s="52">
        <v>0</v>
      </c>
      <c r="V340" s="52">
        <v>0</v>
      </c>
    </row>
    <row r="341" spans="1:22" ht="12.75">
      <c r="A341" s="10">
        <v>38487</v>
      </c>
      <c r="B341" s="58">
        <v>6613302.0775999995</v>
      </c>
      <c r="C341" s="18">
        <v>0.019753476495729005</v>
      </c>
      <c r="D341" s="63" t="e">
        <f>SUM(#REF!)</f>
        <v>#REF!</v>
      </c>
      <c r="E341" s="61">
        <v>6575596.8</v>
      </c>
      <c r="G341" s="18">
        <v>0.019503885037140956</v>
      </c>
      <c r="H341" s="46">
        <v>7350</v>
      </c>
      <c r="I341" s="33">
        <v>1044743934.6099999</v>
      </c>
      <c r="J341" s="16">
        <v>0.12052035568664543</v>
      </c>
      <c r="K341" s="33">
        <v>5094939.297599999</v>
      </c>
      <c r="L341" s="40">
        <v>0.05418594429182546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</v>
      </c>
      <c r="R341" s="65">
        <f>'[3]Data'!$W336</f>
        <v>33084.19</v>
      </c>
      <c r="S341" s="15">
        <v>0.06523344556741306</v>
      </c>
      <c r="T341" s="5">
        <v>2427</v>
      </c>
      <c r="U341" s="52">
        <v>0</v>
      </c>
      <c r="V341" s="52">
        <v>0</v>
      </c>
    </row>
    <row r="342" spans="1:22" ht="12.75">
      <c r="A342" s="10">
        <v>38494</v>
      </c>
      <c r="B342" s="58">
        <v>6928875.5752</v>
      </c>
      <c r="C342" s="18">
        <v>0.13889422163709386</v>
      </c>
      <c r="D342" s="63" t="e">
        <f>SUM(#REF!)</f>
        <v>#REF!</v>
      </c>
      <c r="E342" s="61">
        <v>6895791.39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5012362.9602</v>
      </c>
      <c r="L342" s="40">
        <v>0.05497479867691524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'[3]Data'!$W337</f>
        <v>32425.949999999997</v>
      </c>
      <c r="S342" s="15">
        <v>-0.04528741058638697</v>
      </c>
      <c r="T342" s="5">
        <v>2427</v>
      </c>
      <c r="U342" s="52">
        <v>0</v>
      </c>
      <c r="V342" s="52">
        <v>0</v>
      </c>
    </row>
    <row r="343" spans="1:22" ht="12.75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5481779.6691</v>
      </c>
      <c r="L343" s="40">
        <v>0.05422681033855648</v>
      </c>
      <c r="M343" s="5">
        <v>270</v>
      </c>
      <c r="N343" s="5">
        <v>92803395</v>
      </c>
      <c r="O343" s="16">
        <v>0.23413381537262223</v>
      </c>
      <c r="P343" s="5">
        <v>1920970.305</v>
      </c>
      <c r="Q343" s="40">
        <v>0.22999281976699237</v>
      </c>
      <c r="R343" s="65">
        <f>'[3]Data'!$W338</f>
        <v>35718.869999999995</v>
      </c>
      <c r="S343" s="15">
        <v>-0.04096447901570499</v>
      </c>
      <c r="T343" s="5">
        <v>2427</v>
      </c>
      <c r="U343" s="52">
        <v>0</v>
      </c>
      <c r="V343" s="52">
        <v>0</v>
      </c>
    </row>
    <row r="344" spans="1:22" ht="12.75">
      <c r="A344" s="10">
        <v>38508</v>
      </c>
      <c r="B344" s="58">
        <v>7471273.2185</v>
      </c>
      <c r="C344" s="18">
        <v>0.1378325575841577</v>
      </c>
      <c r="D344" s="63" t="e">
        <f>SUM(#REF!)</f>
        <v>#REF!</v>
      </c>
      <c r="E344" s="61">
        <v>7435555.34</v>
      </c>
      <c r="G344" s="18">
        <v>0.14045667367555192</v>
      </c>
      <c r="H344" s="46">
        <v>7350</v>
      </c>
      <c r="I344" s="33">
        <v>1141805055.1599998</v>
      </c>
      <c r="J344" s="16">
        <v>0.154349335648865</v>
      </c>
      <c r="K344" s="33">
        <v>5564646.8235</v>
      </c>
      <c r="L344" s="40">
        <v>0.05415058277293747</v>
      </c>
      <c r="M344" s="5">
        <v>270</v>
      </c>
      <c r="N344" s="5">
        <v>85938295</v>
      </c>
      <c r="O344" s="16">
        <v>0.09581277474760674</v>
      </c>
      <c r="P344" s="5">
        <v>1870907.525</v>
      </c>
      <c r="Q344" s="40">
        <v>0.24189287661442305</v>
      </c>
      <c r="R344" s="65">
        <f>'[3]Data'!$W339</f>
        <v>36415.84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2.75">
      <c r="A345" s="10">
        <v>38515</v>
      </c>
      <c r="B345" s="58">
        <v>6905092.518499999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</v>
      </c>
      <c r="L345" s="40">
        <v>0.05443592030183729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'[3]Data'!$W340</f>
        <v>32980.03</v>
      </c>
      <c r="S345" s="15">
        <v>-0.0325472656774074</v>
      </c>
      <c r="T345" s="5">
        <v>2427</v>
      </c>
      <c r="U345" s="52">
        <v>0</v>
      </c>
      <c r="V345" s="52">
        <v>0</v>
      </c>
    </row>
    <row r="346" spans="1:22" ht="12.75">
      <c r="A346" s="10">
        <v>38522</v>
      </c>
      <c r="B346" s="58">
        <v>6231658.981399999</v>
      </c>
      <c r="C346" s="18">
        <v>0.08155326690901821</v>
      </c>
      <c r="D346" s="63" t="e">
        <f>SUM(#REF!)</f>
        <v>#REF!</v>
      </c>
      <c r="E346" s="61">
        <v>6198677.9399999995</v>
      </c>
      <c r="G346" s="18">
        <v>0.08211365174264795</v>
      </c>
      <c r="H346" s="46">
        <v>7350</v>
      </c>
      <c r="I346" s="33">
        <v>1078996540.33</v>
      </c>
      <c r="J346" s="16">
        <v>0.1478989320841464</v>
      </c>
      <c r="K346" s="33">
        <v>5056973.861399999</v>
      </c>
      <c r="L346" s="40">
        <v>0.05207486433906015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'[3]Data'!$W341</f>
        <v>36113.73000000001</v>
      </c>
      <c r="S346" s="15">
        <v>-0.014407920590876588</v>
      </c>
      <c r="T346" s="5">
        <v>2427</v>
      </c>
      <c r="U346" s="52">
        <v>0</v>
      </c>
      <c r="V346" s="52">
        <v>0</v>
      </c>
    </row>
    <row r="347" spans="1:22" ht="12.75">
      <c r="A347" s="10">
        <v>38529</v>
      </c>
      <c r="B347" s="58">
        <v>7162483.7499</v>
      </c>
      <c r="C347" s="18">
        <v>0.1504749381264472</v>
      </c>
      <c r="D347" s="63" t="e">
        <f>SUM(#REF!)</f>
        <v>#REF!</v>
      </c>
      <c r="E347" s="61">
        <v>7126370.02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</v>
      </c>
      <c r="L347" s="40">
        <v>0.05459159888430478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'[3]Data'!$W342</f>
        <v>34214.600000000006</v>
      </c>
      <c r="S347" s="15">
        <v>-0.004005904192560972</v>
      </c>
      <c r="T347" s="5">
        <v>2427</v>
      </c>
      <c r="U347" s="52">
        <v>0</v>
      </c>
      <c r="V347" s="52">
        <v>0</v>
      </c>
    </row>
    <row r="348" spans="1:22" ht="12.75">
      <c r="A348" s="10">
        <v>38536</v>
      </c>
      <c r="B348" s="58">
        <v>7883473.136599999</v>
      </c>
      <c r="C348" s="18">
        <v>0.1373588464035549</v>
      </c>
      <c r="D348" s="63" t="e">
        <f>SUM(#REF!)</f>
        <v>#REF!</v>
      </c>
      <c r="E348" s="61">
        <v>7849258.519999999</v>
      </c>
      <c r="G348" s="18">
        <v>0.13892006217326536</v>
      </c>
      <c r="H348" s="46">
        <v>7350</v>
      </c>
      <c r="I348" s="33">
        <v>1185729750.8799999</v>
      </c>
      <c r="J348" s="16">
        <v>0.1261531318210738</v>
      </c>
      <c r="K348" s="33">
        <v>5839715.739599999</v>
      </c>
      <c r="L348" s="40">
        <v>0.05472219145369716</v>
      </c>
      <c r="M348" s="5">
        <v>270</v>
      </c>
      <c r="N348" s="5">
        <v>101046935</v>
      </c>
      <c r="O348" s="16">
        <v>0.2897129730425858</v>
      </c>
      <c r="P348" s="5">
        <v>2009542.797</v>
      </c>
      <c r="Q348" s="40">
        <v>0.22096912984050432</v>
      </c>
      <c r="R348" s="65">
        <f>'[3]Data'!$W343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2.75">
      <c r="A349" s="10">
        <v>38543</v>
      </c>
      <c r="B349" s="58">
        <v>7510369.4648</v>
      </c>
      <c r="C349" s="18">
        <v>0.1895545889745618</v>
      </c>
      <c r="D349" s="63" t="e">
        <f>SUM(#REF!)</f>
        <v>#REF!</v>
      </c>
      <c r="E349" s="61">
        <v>7471603.59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0.05551710119479066</v>
      </c>
      <c r="M349" s="5">
        <v>270</v>
      </c>
      <c r="N349" s="5">
        <v>91634665</v>
      </c>
      <c r="O349" s="16">
        <v>0.1992603912232429</v>
      </c>
      <c r="P349" s="5">
        <v>1941676.5599999998</v>
      </c>
      <c r="Q349" s="40">
        <v>0.23543692771725636</v>
      </c>
      <c r="R349" s="65">
        <f>'[3]Data'!$W344</f>
        <v>36236.37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2.75">
      <c r="A350" s="10">
        <v>38550</v>
      </c>
      <c r="B350" s="58">
        <v>7403585.537099999</v>
      </c>
      <c r="C350" s="18">
        <v>0.32056494987653594</v>
      </c>
      <c r="D350" s="63" t="e">
        <f>SUM(#REF!)</f>
        <v>#REF!</v>
      </c>
      <c r="E350" s="61">
        <v>7367349.16</v>
      </c>
      <c r="G350" s="18">
        <v>0.3235472155947843</v>
      </c>
      <c r="H350" s="46">
        <v>7350</v>
      </c>
      <c r="I350" s="33">
        <v>1077500608.48</v>
      </c>
      <c r="J350" s="16">
        <v>0.13779151838968917</v>
      </c>
      <c r="K350" s="33">
        <v>5180440.0671</v>
      </c>
      <c r="L350" s="40">
        <v>0.053420336598416315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'[3]Data'!$W345</f>
        <v>36254.79</v>
      </c>
      <c r="S350" s="15">
        <v>-0.09433369498631994</v>
      </c>
      <c r="T350" s="5">
        <v>2427</v>
      </c>
      <c r="U350" s="52">
        <v>0</v>
      </c>
      <c r="V350" s="52">
        <v>0</v>
      </c>
    </row>
    <row r="351" spans="1:22" ht="12.75">
      <c r="A351" s="10">
        <v>38557</v>
      </c>
      <c r="B351" s="58">
        <v>6980939.892</v>
      </c>
      <c r="C351" s="18">
        <v>0.04407338603686117</v>
      </c>
      <c r="D351" s="63" t="e">
        <f>SUM(#REF!)</f>
        <v>#REF!</v>
      </c>
      <c r="E351" s="61">
        <v>6944685.09</v>
      </c>
      <c r="G351" s="18">
        <v>0.044575003706454064</v>
      </c>
      <c r="H351" s="46">
        <v>7350</v>
      </c>
      <c r="I351" s="33">
        <v>1052819576.1400001</v>
      </c>
      <c r="J351" s="16">
        <v>0.06534791486927882</v>
      </c>
      <c r="K351" s="33">
        <v>5188440.6126</v>
      </c>
      <c r="L351" s="40">
        <v>0.05475709366210911</v>
      </c>
      <c r="M351" s="5">
        <v>270</v>
      </c>
      <c r="N351" s="5">
        <v>85526998</v>
      </c>
      <c r="O351" s="16">
        <v>0.10459916450213114</v>
      </c>
      <c r="P351" s="5">
        <v>1756244.4894</v>
      </c>
      <c r="Q351" s="40">
        <v>0.22815985731195662</v>
      </c>
      <c r="R351" s="65">
        <f>'[3]Data'!$W346</f>
        <v>35688.850000000006</v>
      </c>
      <c r="S351" s="15">
        <v>-0.043876448764350595</v>
      </c>
      <c r="T351" s="5">
        <v>2427</v>
      </c>
      <c r="U351" s="52">
        <v>0</v>
      </c>
      <c r="V351" s="52">
        <v>0</v>
      </c>
    </row>
    <row r="352" spans="1:22" ht="12.75">
      <c r="A352" s="10">
        <v>38564</v>
      </c>
      <c r="B352" s="58">
        <v>7699696.8568</v>
      </c>
      <c r="C352" s="18">
        <v>0.08433143285046096</v>
      </c>
      <c r="D352" s="63" t="e">
        <f>SUM(#REF!)</f>
        <v>#REF!</v>
      </c>
      <c r="E352" s="61">
        <v>7664008.37</v>
      </c>
      <c r="G352" s="18">
        <v>0.08551814347547304</v>
      </c>
      <c r="H352" s="46">
        <v>7350</v>
      </c>
      <c r="I352" s="33">
        <v>1196228851.3100002</v>
      </c>
      <c r="J352" s="16">
        <v>0.0799245188609694</v>
      </c>
      <c r="K352" s="33">
        <v>5981548.0968</v>
      </c>
      <c r="L352" s="40">
        <v>0.05555930660526813</v>
      </c>
      <c r="M352" s="5">
        <v>270</v>
      </c>
      <c r="N352" s="5">
        <v>86930445</v>
      </c>
      <c r="O352" s="16">
        <v>0.08626428776047068</v>
      </c>
      <c r="P352" s="5">
        <v>1682459.9100000001</v>
      </c>
      <c r="Q352" s="40">
        <v>0.21504547687521908</v>
      </c>
      <c r="R352" s="65">
        <f>'[3]Data'!$W347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2.75">
      <c r="A353" s="10">
        <v>38571</v>
      </c>
      <c r="B353" s="58">
        <v>6649286.8176</v>
      </c>
      <c r="C353" s="18">
        <v>0.009341885181325393</v>
      </c>
      <c r="D353" s="63" t="e">
        <f>SUM(#REF!)</f>
        <v>#REF!</v>
      </c>
      <c r="E353" s="61">
        <v>6608841.359999999</v>
      </c>
      <c r="G353" s="18">
        <v>0.009894517446743079</v>
      </c>
      <c r="H353" s="46">
        <v>7350</v>
      </c>
      <c r="I353" s="33">
        <v>1103277468.29</v>
      </c>
      <c r="J353" s="16">
        <v>0.07410675866819383</v>
      </c>
      <c r="K353" s="33">
        <v>5502907.8126</v>
      </c>
      <c r="L353" s="40">
        <v>0.05541980317496003</v>
      </c>
      <c r="M353" s="5">
        <v>270</v>
      </c>
      <c r="N353" s="5">
        <v>87334940</v>
      </c>
      <c r="O353" s="16">
        <v>0.07990638867667266</v>
      </c>
      <c r="P353" s="5">
        <v>1105933.545</v>
      </c>
      <c r="Q353" s="40">
        <v>0.14070142488218346</v>
      </c>
      <c r="R353" s="65">
        <f>'[3]Data'!$W348</f>
        <v>37372.56</v>
      </c>
      <c r="S353" s="15">
        <v>-0.07350188252563572</v>
      </c>
      <c r="T353" s="5">
        <v>2427</v>
      </c>
      <c r="U353" s="52">
        <v>0</v>
      </c>
      <c r="V353" s="52">
        <v>0</v>
      </c>
    </row>
    <row r="354" spans="1:22" ht="12.75">
      <c r="A354" s="10">
        <v>38578</v>
      </c>
      <c r="B354" s="58">
        <v>7207110.012299999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0.1952871267000369</v>
      </c>
      <c r="H354" s="46">
        <v>7350</v>
      </c>
      <c r="I354" s="33">
        <v>1142139553.19</v>
      </c>
      <c r="J354" s="16">
        <v>0.14773899750409014</v>
      </c>
      <c r="K354" s="33">
        <v>5549187.777299999</v>
      </c>
      <c r="L354" s="40">
        <v>0.053984332998353805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'[3]Data'!$W349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2.75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7041032.68</v>
      </c>
      <c r="G355" s="18">
        <v>0.23071702385905257</v>
      </c>
      <c r="H355" s="46">
        <v>7350</v>
      </c>
      <c r="I355" s="33">
        <v>1032553183.5799999</v>
      </c>
      <c r="J355" s="16">
        <v>0.08318324392076559</v>
      </c>
      <c r="K355" s="33">
        <v>5082081.6735</v>
      </c>
      <c r="L355" s="40">
        <v>0.05468732753718251</v>
      </c>
      <c r="M355" s="5">
        <v>270</v>
      </c>
      <c r="N355" s="5">
        <v>88376015</v>
      </c>
      <c r="O355" s="16">
        <v>0.08693879242763813</v>
      </c>
      <c r="P355" s="5">
        <v>1958951.7449999999</v>
      </c>
      <c r="Q355" s="40">
        <v>0.246290019978837</v>
      </c>
      <c r="R355" s="65">
        <f>'[3]Data'!$W350</f>
        <v>35482.91</v>
      </c>
      <c r="S355" s="15">
        <v>0.1003684864854466</v>
      </c>
      <c r="T355" s="5">
        <v>2427</v>
      </c>
      <c r="U355" s="52">
        <v>0</v>
      </c>
      <c r="V355" s="52">
        <v>0</v>
      </c>
    </row>
    <row r="356" spans="1:22" ht="12.75">
      <c r="A356" s="10">
        <v>38592</v>
      </c>
      <c r="B356" s="58">
        <v>7086205.509799999</v>
      </c>
      <c r="C356" s="18">
        <v>0.049265981839268225</v>
      </c>
      <c r="D356" s="63" t="e">
        <f>SUM(#REF!)</f>
        <v>#REF!</v>
      </c>
      <c r="E356" s="61">
        <v>7050722.6</v>
      </c>
      <c r="G356" s="18">
        <v>0.04948328099320087</v>
      </c>
      <c r="H356" s="46">
        <v>7350</v>
      </c>
      <c r="I356" s="33">
        <v>1162231906.68</v>
      </c>
      <c r="J356" s="16">
        <v>0.10958653376957028</v>
      </c>
      <c r="K356" s="33">
        <v>5426254.837799999</v>
      </c>
      <c r="L356" s="40">
        <v>0.05187580901321808</v>
      </c>
      <c r="M356" s="5">
        <v>270</v>
      </c>
      <c r="N356" s="5">
        <v>95636485</v>
      </c>
      <c r="O356" s="16">
        <v>0.12065802292441563</v>
      </c>
      <c r="P356" s="5">
        <v>1624467.762</v>
      </c>
      <c r="Q356" s="40">
        <v>0.18873175650485274</v>
      </c>
      <c r="R356" s="65">
        <f>'[3]Data'!$W351</f>
        <v>38105.08</v>
      </c>
      <c r="S356" s="15">
        <v>0.007801871267562044</v>
      </c>
      <c r="T356" s="5">
        <v>2427</v>
      </c>
      <c r="U356" s="52">
        <v>0</v>
      </c>
      <c r="V356" s="52">
        <v>0</v>
      </c>
    </row>
    <row r="357" spans="1:22" ht="12.75">
      <c r="A357" s="10">
        <v>38599</v>
      </c>
      <c r="B357" s="58">
        <v>7640473.2352</v>
      </c>
      <c r="C357" s="18">
        <v>0.05059492832831691</v>
      </c>
      <c r="D357" s="63" t="e">
        <f>SUM(#REF!)</f>
        <v>#REF!</v>
      </c>
      <c r="E357" s="61">
        <v>7602368.16</v>
      </c>
      <c r="G357" s="18">
        <v>0.051563954045361626</v>
      </c>
      <c r="H357" s="46">
        <v>7350</v>
      </c>
      <c r="I357" s="33">
        <v>1161266006.01</v>
      </c>
      <c r="J357" s="16">
        <v>0.08249665422625907</v>
      </c>
      <c r="K357" s="33">
        <v>5793245.6652</v>
      </c>
      <c r="L357" s="40">
        <v>0.055430363023513576</v>
      </c>
      <c r="M357" s="5">
        <v>270</v>
      </c>
      <c r="N357" s="5">
        <v>89623395</v>
      </c>
      <c r="O357" s="16">
        <v>0.038771109163151074</v>
      </c>
      <c r="P357" s="5">
        <v>1809122.49</v>
      </c>
      <c r="Q357" s="40">
        <v>0.2242869844419529</v>
      </c>
      <c r="R357" s="65">
        <f>'[3]Data'!$W352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2.75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7339467.14</v>
      </c>
      <c r="G358" s="18">
        <v>0.12112508824154689</v>
      </c>
      <c r="H358" s="46">
        <v>7350</v>
      </c>
      <c r="I358" s="33">
        <v>1058502597.52</v>
      </c>
      <c r="J358" s="16">
        <v>0.0876587555832593</v>
      </c>
      <c r="K358" s="33">
        <v>5597716.176</v>
      </c>
      <c r="L358" s="40">
        <v>0.058759276118663294</v>
      </c>
      <c r="M358" s="5">
        <v>270</v>
      </c>
      <c r="N358" s="5">
        <v>89623395</v>
      </c>
      <c r="O358" s="16">
        <v>0.01042609289897034</v>
      </c>
      <c r="P358" s="5">
        <v>1741750.9649999999</v>
      </c>
      <c r="Q358" s="40">
        <v>0.215934561505955</v>
      </c>
      <c r="R358" s="65">
        <f>'[3]Data'!$W353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2.75">
      <c r="A359" s="10">
        <v>38613</v>
      </c>
      <c r="B359" s="58">
        <v>6679137.711399999</v>
      </c>
      <c r="C359" s="18">
        <v>0.1373089163118606</v>
      </c>
      <c r="D359" s="63" t="e">
        <f>SUM(#REF!)</f>
        <v>#REF!</v>
      </c>
      <c r="E359" s="61">
        <v>6634674.49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5180481.3564</v>
      </c>
      <c r="L359" s="40">
        <v>0.05527154021807889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'[3]Data'!$W354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2.75">
      <c r="A360" s="10">
        <v>38620</v>
      </c>
      <c r="B360" s="58">
        <v>6929329.3311</v>
      </c>
      <c r="C360" s="18">
        <v>0.03137102387128121</v>
      </c>
      <c r="D360" s="63" t="e">
        <f>SUM(#REF!)</f>
        <v>#REF!</v>
      </c>
      <c r="E360" s="61">
        <v>6891275.140000001</v>
      </c>
      <c r="G360" s="18">
        <v>0.031060235720404394</v>
      </c>
      <c r="H360" s="46">
        <v>7350</v>
      </c>
      <c r="I360" s="33">
        <v>1106212258.69</v>
      </c>
      <c r="J360" s="16">
        <v>0.04142585456402181</v>
      </c>
      <c r="K360" s="33">
        <v>5562906.6861</v>
      </c>
      <c r="L360" s="40">
        <v>0.055875419752802954</v>
      </c>
      <c r="M360" s="5">
        <v>270</v>
      </c>
      <c r="N360" s="5">
        <v>82677707</v>
      </c>
      <c r="O360" s="16">
        <v>-0.05245847886945576</v>
      </c>
      <c r="P360" s="5">
        <v>1328368.4549999998</v>
      </c>
      <c r="Q360" s="40">
        <v>0.1785203053587347</v>
      </c>
      <c r="R360" s="65">
        <f>'[3]Data'!$W355</f>
        <v>45310.82</v>
      </c>
      <c r="S360" s="15">
        <v>0.09091933303289723</v>
      </c>
      <c r="T360" s="5">
        <v>2427</v>
      </c>
      <c r="U360" s="52">
        <v>0</v>
      </c>
      <c r="V360" s="52">
        <v>0</v>
      </c>
    </row>
    <row r="361" spans="1:22" ht="12.75">
      <c r="A361" s="10">
        <v>38627</v>
      </c>
      <c r="B361" s="58">
        <v>8270754.287</v>
      </c>
      <c r="C361" s="18">
        <v>0.21399621101089927</v>
      </c>
      <c r="D361" s="63" t="e">
        <f>SUM(#REF!)</f>
        <v>#REF!</v>
      </c>
      <c r="E361" s="61">
        <v>8225443.18</v>
      </c>
      <c r="G361" s="18">
        <v>0.2152886522706794</v>
      </c>
      <c r="H361" s="46">
        <v>7350</v>
      </c>
      <c r="I361" s="33">
        <v>1203614935.33</v>
      </c>
      <c r="J361" s="16">
        <v>0.11407882618973497</v>
      </c>
      <c r="K361" s="33">
        <v>6281742.671999999</v>
      </c>
      <c r="L361" s="40">
        <v>0.057989593474812966</v>
      </c>
      <c r="M361" s="5">
        <v>270</v>
      </c>
      <c r="N361" s="5">
        <v>90157875</v>
      </c>
      <c r="O361" s="16">
        <v>-0.03123393254044371</v>
      </c>
      <c r="P361" s="5">
        <v>1943700.795</v>
      </c>
      <c r="Q361" s="40">
        <v>0.2395428630055888</v>
      </c>
      <c r="R361" s="65">
        <f>'[3]Data'!$W356</f>
        <v>55377.1</v>
      </c>
      <c r="S361" s="15">
        <v>0.017544293029487346</v>
      </c>
      <c r="T361" s="5">
        <v>2427</v>
      </c>
      <c r="U361" s="52">
        <v>0</v>
      </c>
      <c r="V361" s="52">
        <v>0</v>
      </c>
    </row>
    <row r="362" spans="1:22" ht="12.75">
      <c r="A362" s="10">
        <v>38634</v>
      </c>
      <c r="B362" s="58">
        <v>7500658.2661</v>
      </c>
      <c r="C362" s="18">
        <v>0.20205213661713328</v>
      </c>
      <c r="D362" s="63" t="e">
        <f>SUM(#REF!)</f>
        <v>#REF!</v>
      </c>
      <c r="E362" s="61">
        <v>7445281.17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</v>
      </c>
      <c r="L362" s="40">
        <v>0.05467849734451804</v>
      </c>
      <c r="M362" s="5">
        <v>270</v>
      </c>
      <c r="N362" s="5">
        <v>83110525.5</v>
      </c>
      <c r="O362" s="16">
        <v>0.030642292190512732</v>
      </c>
      <c r="P362" s="5">
        <v>1820334.51</v>
      </c>
      <c r="Q362" s="40">
        <v>0.24336194336781086</v>
      </c>
      <c r="R362" s="65">
        <f>'[3]Data'!$W357</f>
        <v>54799.89000000001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2.75">
      <c r="A363" s="10">
        <v>38641</v>
      </c>
      <c r="B363" s="58">
        <v>6311972.485499999</v>
      </c>
      <c r="C363" s="18">
        <v>-0.0086496166339316</v>
      </c>
      <c r="D363" s="63" t="e">
        <f>SUM(#REF!)</f>
        <v>#REF!</v>
      </c>
      <c r="E363" s="61">
        <v>6257172.6000000015</v>
      </c>
      <c r="G363" s="18">
        <v>-0.011750088931351654</v>
      </c>
      <c r="H363" s="46">
        <v>7350</v>
      </c>
      <c r="I363" s="33">
        <v>1008137282.6800001</v>
      </c>
      <c r="J363" s="16">
        <v>0.04082877010927222</v>
      </c>
      <c r="K363" s="33">
        <v>4892860.471499999</v>
      </c>
      <c r="L363" s="40">
        <v>0.0539263027803887</v>
      </c>
      <c r="M363" s="5">
        <v>270</v>
      </c>
      <c r="N363" s="5">
        <v>75433570.1</v>
      </c>
      <c r="O363" s="16">
        <v>-0.0923965840689992</v>
      </c>
      <c r="P363" s="5">
        <v>1364312.1239999998</v>
      </c>
      <c r="Q363" s="40">
        <v>0.20095858620908624</v>
      </c>
      <c r="R363" s="65">
        <f>'[3]Data'!$W358</f>
        <v>48702.05</v>
      </c>
      <c r="S363" s="15">
        <v>0.5447088401214688</v>
      </c>
      <c r="T363" s="5">
        <v>2427</v>
      </c>
      <c r="U363" s="52">
        <v>0</v>
      </c>
      <c r="V363" s="52">
        <v>0</v>
      </c>
    </row>
    <row r="364" spans="1:22" ht="12.75">
      <c r="A364" s="10">
        <v>38648</v>
      </c>
      <c r="B364" s="58">
        <v>6660447.294499999</v>
      </c>
      <c r="C364" s="18">
        <v>0.0930139430343151</v>
      </c>
      <c r="D364" s="63" t="e">
        <f>SUM(#REF!)</f>
        <v>#REF!</v>
      </c>
      <c r="E364" s="61">
        <v>6611745.249999999</v>
      </c>
      <c r="G364" s="18">
        <v>0.09155054414248487</v>
      </c>
      <c r="H364" s="46">
        <v>7350</v>
      </c>
      <c r="I364" s="33">
        <v>989324338.82</v>
      </c>
      <c r="J364" s="16">
        <v>0.04283650489663238</v>
      </c>
      <c r="K364" s="33">
        <v>4956267.649499999</v>
      </c>
      <c r="L364" s="40">
        <v>0.055663889372906145</v>
      </c>
      <c r="M364" s="5">
        <v>270</v>
      </c>
      <c r="N364" s="5">
        <v>78899680</v>
      </c>
      <c r="O364" s="16">
        <v>0.014295322858324022</v>
      </c>
      <c r="P364" s="5">
        <v>1655477.595</v>
      </c>
      <c r="Q364" s="40">
        <v>0.23313396835069547</v>
      </c>
      <c r="R364" s="65">
        <f>'[3]Data'!$W359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2.75">
      <c r="A365" s="10">
        <v>38655</v>
      </c>
      <c r="B365" s="58">
        <v>7009806.333499999</v>
      </c>
      <c r="C365" s="18">
        <v>0.01529163336725281</v>
      </c>
      <c r="D365" s="63" t="e">
        <f>SUM(#REF!)</f>
        <v>#REF!</v>
      </c>
      <c r="E365" s="61">
        <v>6967687.79</v>
      </c>
      <c r="G365" s="18">
        <v>0.014292333788034961</v>
      </c>
      <c r="H365" s="46">
        <v>7350</v>
      </c>
      <c r="I365" s="33">
        <v>1170625563.35</v>
      </c>
      <c r="J365" s="16">
        <v>0.061253387187252484</v>
      </c>
      <c r="K365" s="33">
        <v>5690651.098499999</v>
      </c>
      <c r="L365" s="40">
        <v>0.05401339132647603</v>
      </c>
      <c r="M365" s="5">
        <v>270</v>
      </c>
      <c r="N365" s="5">
        <v>80554210</v>
      </c>
      <c r="O365" s="16">
        <v>-0.06503206522868255</v>
      </c>
      <c r="P365" s="5">
        <v>1277036.685</v>
      </c>
      <c r="Q365" s="40">
        <v>0.1761459332789683</v>
      </c>
      <c r="R365" s="65">
        <f>'[3]Data'!$W360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2.75">
      <c r="A366" s="10">
        <v>38662</v>
      </c>
      <c r="B366" s="58">
        <v>7357278.6532</v>
      </c>
      <c r="C366" s="18">
        <v>0.14908937399279742</v>
      </c>
      <c r="D366" s="63" t="e">
        <f>SUM(#REF!)</f>
        <v>#REF!</v>
      </c>
      <c r="E366" s="61">
        <v>7307137.93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5364590.3532</v>
      </c>
      <c r="L366" s="40">
        <v>0.05258663751770073</v>
      </c>
      <c r="M366" s="5">
        <v>270</v>
      </c>
      <c r="N366" s="5">
        <v>86722950</v>
      </c>
      <c r="O366" s="16">
        <v>0.09797428609410708</v>
      </c>
      <c r="P366" s="5">
        <v>1942547.5799999998</v>
      </c>
      <c r="Q366" s="40">
        <v>0.24888293121947536</v>
      </c>
      <c r="R366" s="65">
        <f>'[3]Data'!$W361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2.75">
      <c r="A367" s="10">
        <v>38669</v>
      </c>
      <c r="B367" s="58">
        <v>7088441.5771</v>
      </c>
      <c r="C367" s="18">
        <v>0.19307283151505983</v>
      </c>
      <c r="D367" s="63" t="e">
        <f>SUM(#REF!)</f>
        <v>#REF!</v>
      </c>
      <c r="E367" s="61">
        <v>7038516.800000001</v>
      </c>
      <c r="G367" s="18">
        <v>0.1920660964751313</v>
      </c>
      <c r="H367" s="46">
        <v>7350</v>
      </c>
      <c r="I367" s="33">
        <v>1092978179.1000001</v>
      </c>
      <c r="J367" s="16">
        <v>0.16428481114918214</v>
      </c>
      <c r="K367" s="33">
        <v>5005481.6421</v>
      </c>
      <c r="L367" s="40">
        <v>0.05088524524414267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</v>
      </c>
      <c r="R367" s="65">
        <f>'[3]Data'!$W362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2.75">
      <c r="A368" s="10">
        <v>38676</v>
      </c>
      <c r="B368" s="58">
        <v>6670560.1427</v>
      </c>
      <c r="C368" s="18">
        <v>0.10904897087519294</v>
      </c>
      <c r="D368" s="63" t="e">
        <f>SUM(#REF!)</f>
        <v>#REF!</v>
      </c>
      <c r="E368" s="61">
        <v>6624615.41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5190242.8077</v>
      </c>
      <c r="L368" s="40">
        <v>0.05380145378549953</v>
      </c>
      <c r="M368" s="5">
        <v>270</v>
      </c>
      <c r="N368" s="5">
        <v>85972805</v>
      </c>
      <c r="O368" s="16">
        <v>0.048006825413939636</v>
      </c>
      <c r="P368" s="5">
        <v>1434372.705</v>
      </c>
      <c r="Q368" s="40">
        <v>0.18537809136272804</v>
      </c>
      <c r="R368" s="65">
        <f>'[3]Data'!$W363</f>
        <v>39485.02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2" ht="12.75">
      <c r="A369" s="10">
        <v>38683</v>
      </c>
      <c r="B369" s="58">
        <v>7519647.117099999</v>
      </c>
      <c r="C369" s="18">
        <v>0.08548615487690481</v>
      </c>
      <c r="D369" s="63" t="e">
        <f>SUM(#REF!)</f>
        <v>#REF!</v>
      </c>
      <c r="E369" s="61">
        <v>7480162.11</v>
      </c>
      <c r="G369" s="18">
        <v>0.08519835293498335</v>
      </c>
      <c r="H369" s="46">
        <v>7350</v>
      </c>
      <c r="I369" s="33">
        <v>1172752101.0199997</v>
      </c>
      <c r="J369" s="16">
        <v>0.046982351225889785</v>
      </c>
      <c r="K369" s="33">
        <v>5581548.7281</v>
      </c>
      <c r="L369" s="40">
        <v>0.052881771037596614</v>
      </c>
      <c r="M369" s="5">
        <v>270</v>
      </c>
      <c r="N369" s="5">
        <v>89791275.1</v>
      </c>
      <c r="O369" s="16">
        <v>0.10164496728452899</v>
      </c>
      <c r="P369" s="5">
        <v>1898613.369</v>
      </c>
      <c r="Q369" s="40">
        <v>0.23494158064361872</v>
      </c>
      <c r="R369" s="65">
        <f>'[3]Data'!$W364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2" ht="12.75">
      <c r="A370" s="10">
        <v>38690</v>
      </c>
      <c r="B370" s="58">
        <v>8158277.3171999995</v>
      </c>
      <c r="C370" s="18">
        <v>0.033551046050837474</v>
      </c>
      <c r="D370" s="63" t="e">
        <f>SUM(#REF!)</f>
        <v>#REF!</v>
      </c>
      <c r="E370" s="61">
        <v>8107270.57</v>
      </c>
      <c r="G370" s="18">
        <v>0.032344678357766554</v>
      </c>
      <c r="H370" s="46">
        <v>7350</v>
      </c>
      <c r="I370" s="33">
        <v>1238240246.27</v>
      </c>
      <c r="J370" s="16">
        <v>0.07277049380719824</v>
      </c>
      <c r="K370" s="33">
        <v>6525278.197199999</v>
      </c>
      <c r="L370" s="40">
        <v>0.058553331066732744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'[3]Data'!$W365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2" ht="12.75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0.1068284199714229</v>
      </c>
      <c r="H371" s="46">
        <v>7350</v>
      </c>
      <c r="I371" s="33">
        <v>1209499747.4</v>
      </c>
      <c r="J371" s="16">
        <v>0.049926423309318624</v>
      </c>
      <c r="K371" s="33">
        <v>6093266.023799999</v>
      </c>
      <c r="L371" s="40">
        <v>0.055975998312969955</v>
      </c>
      <c r="M371" s="5">
        <v>270</v>
      </c>
      <c r="N371" s="5">
        <v>98378535.28</v>
      </c>
      <c r="O371" s="16">
        <v>0.16549893237026003</v>
      </c>
      <c r="P371" s="5">
        <v>1780353.18</v>
      </c>
      <c r="Q371" s="40">
        <v>0.2010774194157122</v>
      </c>
      <c r="R371" s="65">
        <f>'[3]Data'!$W366</f>
        <v>58013.88</v>
      </c>
      <c r="S371" s="15">
        <v>0.4394596439440235</v>
      </c>
      <c r="T371" s="5">
        <v>2427</v>
      </c>
      <c r="U371" s="52">
        <v>0</v>
      </c>
      <c r="V371" s="52">
        <v>0</v>
      </c>
    </row>
    <row r="372" spans="1:22" ht="12.75">
      <c r="A372" s="10">
        <v>38704</v>
      </c>
      <c r="B372" s="58">
        <v>8168995.780799999</v>
      </c>
      <c r="C372" s="18">
        <v>0.07948219494698083</v>
      </c>
      <c r="D372" s="63" t="e">
        <f>SUM(#REF!)</f>
        <v>#REF!</v>
      </c>
      <c r="E372" s="61">
        <v>8110981.9</v>
      </c>
      <c r="G372" s="18">
        <v>0.07775371255657038</v>
      </c>
      <c r="H372" s="46">
        <v>7350</v>
      </c>
      <c r="I372" s="33">
        <v>1237506455.32</v>
      </c>
      <c r="J372" s="16">
        <v>0.03437879147671863</v>
      </c>
      <c r="K372" s="33">
        <v>6526854.460799999</v>
      </c>
      <c r="L372" s="40">
        <v>0.05860220349416059</v>
      </c>
      <c r="M372" s="5">
        <v>270</v>
      </c>
      <c r="N372" s="5">
        <v>96729693.51</v>
      </c>
      <c r="O372" s="16">
        <v>0.1431316104013607</v>
      </c>
      <c r="P372" s="5">
        <v>1584127.44</v>
      </c>
      <c r="Q372" s="40">
        <v>0.18196497229860809</v>
      </c>
      <c r="R372" s="65">
        <f>'[3]Data'!$W367</f>
        <v>60102.69</v>
      </c>
      <c r="S372" s="15">
        <v>0.3914914346610021</v>
      </c>
      <c r="T372" s="5">
        <v>2427</v>
      </c>
      <c r="U372" s="52">
        <v>0</v>
      </c>
      <c r="V372" s="52">
        <v>0</v>
      </c>
    </row>
    <row r="373" spans="1:22" ht="12.75">
      <c r="A373" s="10">
        <v>38711</v>
      </c>
      <c r="B373" s="58">
        <v>7456727.503499999</v>
      </c>
      <c r="C373" s="18">
        <v>0.07182736926222533</v>
      </c>
      <c r="D373" s="63" t="e">
        <f>SUM(#REF!)</f>
        <v>#REF!</v>
      </c>
      <c r="E373" s="61">
        <v>7396624.8100000005</v>
      </c>
      <c r="G373" s="18">
        <v>0.07061556764013166</v>
      </c>
      <c r="H373" s="46">
        <v>7350</v>
      </c>
      <c r="I373" s="33">
        <v>1177184676.5700002</v>
      </c>
      <c r="J373" s="16">
        <v>0.09323638433152892</v>
      </c>
      <c r="K373" s="33">
        <v>6127899.583499999</v>
      </c>
      <c r="L373" s="40">
        <v>0.057839500042074506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0.1506321004891389</v>
      </c>
      <c r="R373" s="65">
        <f>'[3]Data'!$W368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2.75">
      <c r="A374" s="10">
        <v>38718</v>
      </c>
      <c r="B374" s="58">
        <v>8815500.6795</v>
      </c>
      <c r="C374" s="18">
        <v>0.1627365857227605</v>
      </c>
      <c r="D374" s="63" t="e">
        <f>SUM(#REF!)</f>
        <v>#REF!</v>
      </c>
      <c r="E374" s="61">
        <v>8772107.81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6670820.794500001</v>
      </c>
      <c r="L374" s="40">
        <v>0.054955015204976726</v>
      </c>
      <c r="M374" s="5">
        <v>270</v>
      </c>
      <c r="N374" s="5">
        <v>114942902.8</v>
      </c>
      <c r="O374" s="16">
        <v>0.3421539462141945</v>
      </c>
      <c r="P374" s="5">
        <v>2101287.015</v>
      </c>
      <c r="Q374" s="40">
        <v>0.20312375041219163</v>
      </c>
      <c r="R374" s="65">
        <f>'[3]Data'!$W369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2" ht="12.75">
      <c r="A375" s="10">
        <v>38725</v>
      </c>
      <c r="B375" s="58">
        <v>7947868.705099999</v>
      </c>
      <c r="C375" s="18">
        <v>0.08620080084036119</v>
      </c>
      <c r="D375" s="63" t="e">
        <f>SUM(#REF!)</f>
        <v>#REF!</v>
      </c>
      <c r="E375" s="61">
        <v>7888003.68</v>
      </c>
      <c r="G375" s="18">
        <v>0.08414463727390675</v>
      </c>
      <c r="H375" s="46">
        <v>7350</v>
      </c>
      <c r="I375" s="33">
        <v>1244759582.29</v>
      </c>
      <c r="J375" s="16">
        <v>0.143450884576378</v>
      </c>
      <c r="K375" s="33">
        <v>6139758.5901</v>
      </c>
      <c r="L375" s="40">
        <v>0.054805394439700277</v>
      </c>
      <c r="M375" s="5">
        <v>270</v>
      </c>
      <c r="N375" s="5">
        <v>97029129.53</v>
      </c>
      <c r="O375" s="16">
        <v>0.21001287503658572</v>
      </c>
      <c r="P375" s="5">
        <v>1748245.095</v>
      </c>
      <c r="Q375" s="40">
        <v>0.20019705004149385</v>
      </c>
      <c r="R375" s="65">
        <f>'[3]Data'!$W370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2" ht="12.75">
      <c r="A376" s="10">
        <v>38732</v>
      </c>
      <c r="B376" s="58">
        <v>7563035.356699999</v>
      </c>
      <c r="C376" s="18">
        <v>0.17714315202979058</v>
      </c>
      <c r="D376" s="63" t="e">
        <f>SUM(#REF!)</f>
        <v>#REF!</v>
      </c>
      <c r="E376" s="61">
        <v>7500596.19</v>
      </c>
      <c r="G376" s="18">
        <v>0.17467774529846647</v>
      </c>
      <c r="H376" s="46">
        <v>7350</v>
      </c>
      <c r="I376" s="33">
        <v>1189863599.6599998</v>
      </c>
      <c r="J376" s="16">
        <v>0.1779531262562375</v>
      </c>
      <c r="K376" s="33">
        <v>5532973.2567</v>
      </c>
      <c r="L376" s="40">
        <v>0.051667670687267866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'[3]Data'!$W371</f>
        <v>54246.32</v>
      </c>
      <c r="S376" s="15">
        <v>0.5739589020860527</v>
      </c>
      <c r="T376" s="5">
        <v>2427</v>
      </c>
      <c r="U376" s="52">
        <v>0</v>
      </c>
      <c r="V376" s="52">
        <v>0</v>
      </c>
    </row>
    <row r="377" spans="1:22" ht="12.75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0.031213101857315184</v>
      </c>
      <c r="K377" s="33">
        <v>5055603.7212000005</v>
      </c>
      <c r="L377" s="40">
        <v>0.05392609170936955</v>
      </c>
      <c r="M377" s="5">
        <v>270</v>
      </c>
      <c r="N377" s="5">
        <v>91078904.11</v>
      </c>
      <c r="O377" s="16">
        <v>0.17019222077481078</v>
      </c>
      <c r="P377" s="5">
        <v>1663560.72</v>
      </c>
      <c r="Q377" s="40">
        <v>0.2029449978633477</v>
      </c>
      <c r="R377" s="65">
        <f>'[3]Data'!$W372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2" ht="12.75">
      <c r="A378" s="10">
        <v>38746</v>
      </c>
      <c r="B378" s="58">
        <v>7449310.158</v>
      </c>
      <c r="C378" s="18">
        <v>0.012012914234995398</v>
      </c>
      <c r="D378" s="63" t="e">
        <f>SUM(#REF!)</f>
        <v>#REF!</v>
      </c>
      <c r="E378" s="61">
        <v>7398962.390000001</v>
      </c>
      <c r="G378" s="18">
        <v>0.010229250540765733</v>
      </c>
      <c r="H378" s="46">
        <v>7350</v>
      </c>
      <c r="I378" s="33">
        <v>1187978308.02</v>
      </c>
      <c r="J378" s="16">
        <v>0.04753718683809116</v>
      </c>
      <c r="K378" s="33">
        <v>5935371.858</v>
      </c>
      <c r="L378" s="40">
        <v>0.0555132831591145</v>
      </c>
      <c r="M378" s="5">
        <v>270</v>
      </c>
      <c r="N378" s="5">
        <v>100870910.94</v>
      </c>
      <c r="O378" s="16">
        <v>0.1653132900949439</v>
      </c>
      <c r="P378" s="5">
        <v>1463590.53</v>
      </c>
      <c r="Q378" s="40">
        <v>0.16121711252982565</v>
      </c>
      <c r="R378" s="65">
        <f>'[3]Data'!$W373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2" ht="12.75">
      <c r="A379" s="10">
        <v>38753</v>
      </c>
      <c r="B379" s="58">
        <v>8004388.220999999</v>
      </c>
      <c r="C379" s="18">
        <v>0.0852191392469237</v>
      </c>
      <c r="D379" s="63" t="e">
        <f>SUM(#REF!)</f>
        <v>#REF!</v>
      </c>
      <c r="E379" s="61">
        <v>7943893.069999999</v>
      </c>
      <c r="G379" s="18">
        <v>0.08324585796198569</v>
      </c>
      <c r="H379" s="46">
        <v>7350</v>
      </c>
      <c r="I379" s="33">
        <v>1169722924.91</v>
      </c>
      <c r="J379" s="16">
        <v>0.07210809781200656</v>
      </c>
      <c r="K379" s="33">
        <v>6026431.175999999</v>
      </c>
      <c r="L379" s="40">
        <v>0.05724462175959491</v>
      </c>
      <c r="M379" s="5">
        <v>270</v>
      </c>
      <c r="N379" s="5">
        <v>94899299.84</v>
      </c>
      <c r="O379" s="16">
        <v>0.15903316184442007</v>
      </c>
      <c r="P379" s="5">
        <v>1917462.195</v>
      </c>
      <c r="Q379" s="40">
        <v>0.2245025572993732</v>
      </c>
      <c r="R379" s="65">
        <f>'[3]Data'!$W374</f>
        <v>60792.18</v>
      </c>
      <c r="S379" s="15">
        <v>0.4264252085174973</v>
      </c>
      <c r="T379" s="5">
        <v>2427</v>
      </c>
      <c r="U379" s="52">
        <v>0</v>
      </c>
      <c r="V379" s="52">
        <v>0</v>
      </c>
    </row>
    <row r="380" spans="1:22" ht="12.75">
      <c r="A380" s="10">
        <v>38760</v>
      </c>
      <c r="B380" s="58">
        <v>7455239.7261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0.0932844432142863</v>
      </c>
      <c r="K380" s="33">
        <v>5566884.5061</v>
      </c>
      <c r="L380" s="40">
        <v>0.055783170632344295</v>
      </c>
      <c r="M380" s="5">
        <v>270</v>
      </c>
      <c r="N380" s="5">
        <v>88452870.48</v>
      </c>
      <c r="O380" s="16">
        <v>0.15705373682872148</v>
      </c>
      <c r="P380" s="5">
        <v>1827563.0399999998</v>
      </c>
      <c r="Q380" s="40">
        <v>0.22957147563222868</v>
      </c>
      <c r="R380" s="65">
        <f>'[3]Data'!$W375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2" ht="12.75">
      <c r="A381" s="10">
        <v>38767</v>
      </c>
      <c r="B381" s="58">
        <v>6906508.1028</v>
      </c>
      <c r="C381" s="18">
        <v>0.11404664859390912</v>
      </c>
      <c r="D381" s="63">
        <v>1615934</v>
      </c>
      <c r="E381" s="61">
        <v>6849819.9799999995</v>
      </c>
      <c r="G381" s="18">
        <v>0.1111732973555486</v>
      </c>
      <c r="H381" s="46">
        <v>7350</v>
      </c>
      <c r="I381" s="33">
        <v>1082637657.82</v>
      </c>
      <c r="J381" s="16">
        <v>0.046939234171098354</v>
      </c>
      <c r="K381" s="33">
        <v>5367354.6978</v>
      </c>
      <c r="L381" s="40">
        <v>0.0550851653729519</v>
      </c>
      <c r="M381" s="5">
        <v>270</v>
      </c>
      <c r="N381" s="5">
        <v>86680946.4</v>
      </c>
      <c r="O381" s="16">
        <v>0.038353760077135535</v>
      </c>
      <c r="P381" s="5">
        <v>1482465.285</v>
      </c>
      <c r="Q381" s="40">
        <v>0.19002834168409585</v>
      </c>
      <c r="R381" s="65">
        <f>'[3]Data'!$W376</f>
        <v>58473.04</v>
      </c>
      <c r="S381" s="15">
        <v>0.6203364832187144</v>
      </c>
      <c r="T381" s="5">
        <v>2427</v>
      </c>
      <c r="U381" s="52">
        <v>0</v>
      </c>
      <c r="V381" s="52">
        <v>0</v>
      </c>
    </row>
    <row r="382" spans="1:22" ht="12.75">
      <c r="A382" s="10">
        <v>38774</v>
      </c>
      <c r="B382" s="58">
        <v>8177662.560099999</v>
      </c>
      <c r="C382" s="18">
        <v>0.19283568062676082</v>
      </c>
      <c r="D382" s="63">
        <v>0</v>
      </c>
      <c r="E382" s="61">
        <v>8119189.520000001</v>
      </c>
      <c r="G382" s="18">
        <v>0.19060113276857926</v>
      </c>
      <c r="H382" s="46">
        <v>7350</v>
      </c>
      <c r="I382" s="33">
        <v>1134623807.7</v>
      </c>
      <c r="J382" s="16">
        <v>0.023561927588624743</v>
      </c>
      <c r="K382" s="33">
        <v>6014256.6951</v>
      </c>
      <c r="L382" s="40">
        <v>0.05889623850345724</v>
      </c>
      <c r="M382" s="5">
        <v>270</v>
      </c>
      <c r="N382" s="5">
        <v>90281671.19</v>
      </c>
      <c r="O382" s="16">
        <v>0.02737958225798831</v>
      </c>
      <c r="P382" s="5">
        <v>2104932.8249999997</v>
      </c>
      <c r="Q382" s="40">
        <v>0.2590574830053719</v>
      </c>
      <c r="R382" s="65">
        <f>'[3]Data'!$W377</f>
        <v>56834.93</v>
      </c>
      <c r="S382" s="15">
        <v>0.6132113679828817</v>
      </c>
      <c r="T382" s="5">
        <v>2427</v>
      </c>
      <c r="U382" s="52">
        <v>0</v>
      </c>
      <c r="V382" s="52">
        <v>0</v>
      </c>
    </row>
    <row r="383" spans="1:22" ht="12.75">
      <c r="A383" s="10">
        <v>38781</v>
      </c>
      <c r="B383" s="58">
        <v>8319583.4879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1340913139.1</v>
      </c>
      <c r="J383" s="16">
        <v>0.17702694144275033</v>
      </c>
      <c r="K383" s="33">
        <v>6333272.3997</v>
      </c>
      <c r="L383" s="40">
        <v>0.05247893489747669</v>
      </c>
      <c r="M383" s="5">
        <v>283</v>
      </c>
      <c r="N383" s="5">
        <v>89830746.21000001</v>
      </c>
      <c r="O383" s="16">
        <v>-0.0005353738056215196</v>
      </c>
      <c r="P383" s="5">
        <v>1929476.1582</v>
      </c>
      <c r="Q383" s="40">
        <v>0.23865574855498017</v>
      </c>
      <c r="R383" s="65">
        <f>'[3]Data'!$W378</f>
        <v>113979.32999999999</v>
      </c>
      <c r="S383" s="15">
        <v>0.470217041915012</v>
      </c>
      <c r="T383" s="5">
        <v>2427</v>
      </c>
      <c r="U383" s="52">
        <v>0</v>
      </c>
      <c r="V383" s="52">
        <v>0</v>
      </c>
    </row>
    <row r="384" spans="1:22" ht="12.75">
      <c r="A384" s="10">
        <v>38788</v>
      </c>
      <c r="B384" s="58">
        <v>8014309.393499998</v>
      </c>
      <c r="C384" s="18">
        <v>0.25747612164001676</v>
      </c>
      <c r="D384" s="63">
        <v>0</v>
      </c>
      <c r="E384" s="61">
        <v>7900330.07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5854737.316499999</v>
      </c>
      <c r="L384" s="40">
        <v>0.05621403068592782</v>
      </c>
      <c r="M384" s="5">
        <v>283</v>
      </c>
      <c r="N384" s="5">
        <v>91600661.29</v>
      </c>
      <c r="O384" s="16">
        <v>0.030391971212226032</v>
      </c>
      <c r="P384" s="5">
        <v>2045592.747</v>
      </c>
      <c r="Q384" s="40">
        <v>0.24812930365254135</v>
      </c>
      <c r="R384" s="65">
        <f>'[3]Data'!$W379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2.75">
      <c r="A385" s="10">
        <v>38795</v>
      </c>
      <c r="B385" s="58">
        <v>7561790.092399998</v>
      </c>
      <c r="C385" s="18">
        <v>0.0934519849248947</v>
      </c>
      <c r="D385" s="63">
        <v>1045938</v>
      </c>
      <c r="E385" s="61">
        <v>7483138.34</v>
      </c>
      <c r="G385" s="18">
        <v>0.08775555986825134</v>
      </c>
      <c r="H385" s="46">
        <v>7860</v>
      </c>
      <c r="I385" s="33">
        <v>1172159779.95</v>
      </c>
      <c r="J385" s="16">
        <v>0.11988145038637188</v>
      </c>
      <c r="K385" s="33">
        <v>5871526.492499999</v>
      </c>
      <c r="L385" s="40">
        <v>0.055657244315943724</v>
      </c>
      <c r="M385" s="5">
        <v>283</v>
      </c>
      <c r="N385" s="5">
        <v>89216190.32</v>
      </c>
      <c r="O385" s="16">
        <v>-0.003523832707940322</v>
      </c>
      <c r="P385" s="5">
        <v>1611611.8298999998</v>
      </c>
      <c r="Q385" s="40">
        <v>0.20071242725980593</v>
      </c>
      <c r="R385" s="65">
        <f>'[3]Data'!$W380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2.75">
      <c r="A386" s="10">
        <v>38802</v>
      </c>
      <c r="B386" s="58">
        <v>8470917.066800002</v>
      </c>
      <c r="C386" s="18">
        <v>0.055730093449499085</v>
      </c>
      <c r="D386" s="63">
        <v>2000000</v>
      </c>
      <c r="E386" s="61">
        <v>8386088.359999999</v>
      </c>
      <c r="G386" s="18">
        <v>0.049735213090954744</v>
      </c>
      <c r="H386" s="46">
        <v>7860</v>
      </c>
      <c r="I386" s="33">
        <v>1340587668.3400002</v>
      </c>
      <c r="J386" s="16">
        <v>0.09433176649074793</v>
      </c>
      <c r="K386" s="33">
        <v>6654812.423400002</v>
      </c>
      <c r="L386" s="40">
        <v>0.055156676438445906</v>
      </c>
      <c r="M386" s="5">
        <v>283</v>
      </c>
      <c r="N386" s="5">
        <v>99663360.67</v>
      </c>
      <c r="O386" s="16">
        <v>0.04413572625750417</v>
      </c>
      <c r="P386" s="5">
        <v>1731276.0234</v>
      </c>
      <c r="Q386" s="40">
        <v>0.19301376283802574</v>
      </c>
      <c r="R386" s="65">
        <f>'[3]Data'!$W381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2.75">
      <c r="A387" s="10">
        <v>38809</v>
      </c>
      <c r="B387" s="58">
        <v>8520604.0562</v>
      </c>
      <c r="C387" s="18">
        <v>0.1292428758700137</v>
      </c>
      <c r="D387" s="63">
        <v>880000</v>
      </c>
      <c r="E387" s="61">
        <v>8418081.61</v>
      </c>
      <c r="G387" s="18">
        <v>0.12323781200583284</v>
      </c>
      <c r="H387" s="46">
        <v>7860</v>
      </c>
      <c r="I387" s="33">
        <v>1300031475.42</v>
      </c>
      <c r="J387" s="16">
        <v>0.10911296165977147</v>
      </c>
      <c r="K387" s="33">
        <v>6459868.278899999</v>
      </c>
      <c r="L387" s="40">
        <v>0.05521121262607221</v>
      </c>
      <c r="M387" s="5">
        <v>283</v>
      </c>
      <c r="N387" s="5">
        <v>87858812.42999999</v>
      </c>
      <c r="O387" s="16">
        <v>-0.03334661027228902</v>
      </c>
      <c r="P387" s="5">
        <v>1958213.3372999998</v>
      </c>
      <c r="Q387" s="40">
        <v>0.24764648380986545</v>
      </c>
      <c r="R387" s="65">
        <f>'[3]Data'!$W382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2.75">
      <c r="A388" s="10">
        <v>38816</v>
      </c>
      <c r="B388" s="58">
        <v>8202348.118399999</v>
      </c>
      <c r="C388" s="18">
        <v>0.20807050297013507</v>
      </c>
      <c r="D388" s="63">
        <v>1801989</v>
      </c>
      <c r="E388" s="61">
        <v>8089390.769999999</v>
      </c>
      <c r="G388" s="18">
        <v>0.1989708258290852</v>
      </c>
      <c r="H388" s="46">
        <v>7860</v>
      </c>
      <c r="I388" s="33">
        <v>1254868262.9</v>
      </c>
      <c r="J388" s="16">
        <v>0.19222519494080959</v>
      </c>
      <c r="K388" s="33">
        <v>5977024.403399999</v>
      </c>
      <c r="L388" s="40">
        <v>0.052922991379607695</v>
      </c>
      <c r="M388" s="5">
        <v>283</v>
      </c>
      <c r="N388" s="5">
        <v>91042687.38999999</v>
      </c>
      <c r="O388" s="16">
        <v>0.05483683144201512</v>
      </c>
      <c r="P388" s="5">
        <v>2112366.375</v>
      </c>
      <c r="Q388" s="40">
        <v>0.2577992606859054</v>
      </c>
      <c r="R388" s="65">
        <f>'[3]Data'!$W383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2.75">
      <c r="A389" s="10">
        <v>38823</v>
      </c>
      <c r="B389" s="58">
        <v>8225475.2731</v>
      </c>
      <c r="C389" s="18">
        <v>0.19130425337268897</v>
      </c>
      <c r="D389" s="63">
        <v>841565.12</v>
      </c>
      <c r="E389" s="61">
        <v>8108729.5200000005</v>
      </c>
      <c r="G389" s="18">
        <v>0.1806638000074774</v>
      </c>
      <c r="H389" s="46">
        <v>7860</v>
      </c>
      <c r="I389" s="33">
        <v>1245576668.77</v>
      </c>
      <c r="J389" s="16">
        <v>0.23793716637606566</v>
      </c>
      <c r="K389" s="33">
        <v>6161445.2781</v>
      </c>
      <c r="L389" s="40">
        <v>0.054962897753700196</v>
      </c>
      <c r="M389" s="5">
        <v>283</v>
      </c>
      <c r="N389" s="5">
        <v>91583491.6</v>
      </c>
      <c r="O389" s="16">
        <v>0.019358520924658063</v>
      </c>
      <c r="P389" s="5">
        <v>1947284.2349999999</v>
      </c>
      <c r="Q389" s="40">
        <v>0.23624881648430188</v>
      </c>
      <c r="R389" s="65">
        <f>'[3]Data'!$W384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2.75">
      <c r="A390" s="10">
        <v>38830</v>
      </c>
      <c r="B390" s="58">
        <v>7657844.215799999</v>
      </c>
      <c r="C390" s="18">
        <v>0.24042371601227153</v>
      </c>
      <c r="D390" s="63">
        <v>1286093</v>
      </c>
      <c r="E390" s="61">
        <v>7552850.64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5610468.8358</v>
      </c>
      <c r="L390" s="40">
        <v>0.05194180707515304</v>
      </c>
      <c r="M390" s="5">
        <v>283</v>
      </c>
      <c r="N390" s="5">
        <v>94927336.69</v>
      </c>
      <c r="O390" s="16">
        <v>0.13436694340714816</v>
      </c>
      <c r="P390" s="5">
        <v>1942381.7999999998</v>
      </c>
      <c r="Q390" s="40">
        <v>0.22735305500542427</v>
      </c>
      <c r="R390" s="65">
        <f>'[3]Data'!$W385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2.75">
      <c r="A391" s="10">
        <v>38837</v>
      </c>
      <c r="B391" s="58">
        <v>9816041.436700001</v>
      </c>
      <c r="C391" s="18">
        <v>0.26909924139601005</v>
      </c>
      <c r="D391" s="63">
        <v>1770036</v>
      </c>
      <c r="E391" s="61">
        <v>9705772.04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7495642.227600001</v>
      </c>
      <c r="L391" s="40">
        <v>0.0562307004684322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'[3]Data'!$W386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2.75">
      <c r="A392" s="48">
        <v>38844</v>
      </c>
      <c r="B392" s="58">
        <v>8459111.5868</v>
      </c>
      <c r="C392" s="18">
        <v>0.28494980661428393</v>
      </c>
      <c r="D392" s="63">
        <v>400000</v>
      </c>
      <c r="E392" s="61">
        <v>8324445.83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0.05632911375939012</v>
      </c>
      <c r="M392" s="5">
        <v>283</v>
      </c>
      <c r="N392" s="5">
        <v>94254004.02000001</v>
      </c>
      <c r="O392" s="16">
        <v>0.10026385389303516</v>
      </c>
      <c r="P392" s="5">
        <v>1887934.275</v>
      </c>
      <c r="Q392" s="40">
        <v>0.22255868828181372</v>
      </c>
      <c r="R392" s="65">
        <f>'[3]Data'!$W387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2.75">
      <c r="A393" s="48">
        <v>38851</v>
      </c>
      <c r="B393" s="58">
        <v>7641923.4314</v>
      </c>
      <c r="C393" s="18">
        <v>0.15553823819481294</v>
      </c>
      <c r="D393" s="63">
        <v>0</v>
      </c>
      <c r="E393" s="61">
        <v>7519987.3</v>
      </c>
      <c r="G393" s="18">
        <v>0.14362049996739468</v>
      </c>
      <c r="H393" s="46">
        <v>7860</v>
      </c>
      <c r="I393" s="33">
        <v>1116032599.1299999</v>
      </c>
      <c r="J393" s="16">
        <v>0.06823553806666682</v>
      </c>
      <c r="K393" s="33">
        <v>5675353.5114</v>
      </c>
      <c r="L393" s="40">
        <v>0.05650326299532634</v>
      </c>
      <c r="M393" s="5">
        <v>283</v>
      </c>
      <c r="N393" s="5">
        <v>85541628.86</v>
      </c>
      <c r="O393" s="16">
        <v>-0.0636850716435845</v>
      </c>
      <c r="P393" s="5">
        <v>1844633.79</v>
      </c>
      <c r="Q393" s="40">
        <v>0.23960183215056913</v>
      </c>
      <c r="R393" s="65">
        <f>'[3]Data'!$W388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2.75">
      <c r="A394" s="48">
        <v>38858</v>
      </c>
      <c r="B394" s="58">
        <v>7247676.082199999</v>
      </c>
      <c r="C394" s="18">
        <v>0.046010424568895036</v>
      </c>
      <c r="D394" s="63">
        <v>0</v>
      </c>
      <c r="E394" s="61">
        <v>7125499.41</v>
      </c>
      <c r="G394" s="18">
        <v>0.03331133542309783</v>
      </c>
      <c r="H394" s="46">
        <v>7860</v>
      </c>
      <c r="I394" s="33">
        <v>1141047007.6299999</v>
      </c>
      <c r="J394" s="16">
        <v>0.12633396705508249</v>
      </c>
      <c r="K394" s="33">
        <v>5483591.0622</v>
      </c>
      <c r="L394" s="40">
        <v>0.05339726511929734</v>
      </c>
      <c r="M394" s="5">
        <v>283</v>
      </c>
      <c r="N394" s="5">
        <v>90955566.19999999</v>
      </c>
      <c r="O394" s="16">
        <v>-0.005726955224322872</v>
      </c>
      <c r="P394" s="5">
        <v>1641908.34</v>
      </c>
      <c r="Q394" s="40">
        <v>0.20057514632897752</v>
      </c>
      <c r="R394" s="65">
        <f>'[3]Data'!$W389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2.75">
      <c r="A395" s="48">
        <v>38865</v>
      </c>
      <c r="B395" s="58">
        <v>8396311.2392</v>
      </c>
      <c r="C395" s="18">
        <v>0.1292686716375635</v>
      </c>
      <c r="D395" s="63">
        <v>400000</v>
      </c>
      <c r="E395" s="61">
        <v>8287979.119999999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</v>
      </c>
      <c r="L395" s="40">
        <v>0.05595891308593157</v>
      </c>
      <c r="M395" s="5">
        <v>283</v>
      </c>
      <c r="N395" s="5">
        <v>92879542.45</v>
      </c>
      <c r="O395" s="16">
        <v>0.0008205243999963585</v>
      </c>
      <c r="P395" s="5">
        <v>1927839.285</v>
      </c>
      <c r="Q395" s="40">
        <v>0.23062599077220153</v>
      </c>
      <c r="R395" s="65">
        <f>'[3]Data'!$W390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2.75">
      <c r="A396" s="48">
        <v>38872</v>
      </c>
      <c r="B396" s="58">
        <v>8921127.043399997</v>
      </c>
      <c r="C396" s="18">
        <v>0.19405712821610366</v>
      </c>
      <c r="D396" s="63">
        <v>1165043</v>
      </c>
      <c r="E396" s="61">
        <v>8798181.69</v>
      </c>
      <c r="G396" s="18">
        <v>0.1832581814931391</v>
      </c>
      <c r="H396" s="46">
        <v>7860</v>
      </c>
      <c r="I396" s="33">
        <v>1287972976.7199998</v>
      </c>
      <c r="J396" s="16">
        <v>0.12801477879209222</v>
      </c>
      <c r="K396" s="33">
        <v>6577720.808399999</v>
      </c>
      <c r="L396" s="40">
        <v>0.056744813812882156</v>
      </c>
      <c r="M396" s="5">
        <v>283</v>
      </c>
      <c r="N396" s="5">
        <v>97824599.83999999</v>
      </c>
      <c r="O396" s="16">
        <v>0.13831208589837618</v>
      </c>
      <c r="P396" s="5">
        <v>2220460.875</v>
      </c>
      <c r="Q396" s="40">
        <v>0.25220432836272977</v>
      </c>
      <c r="R396" s="65">
        <f>'[3]Data'!$W391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2.75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</v>
      </c>
      <c r="G397" s="18">
        <v>0.1058406966365304</v>
      </c>
      <c r="H397" s="46">
        <v>7860</v>
      </c>
      <c r="I397" s="33">
        <v>1169276461.1499999</v>
      </c>
      <c r="J397" s="16">
        <v>0.09115934508197876</v>
      </c>
      <c r="K397" s="33">
        <v>5741285.5359000005</v>
      </c>
      <c r="L397" s="40">
        <v>0.05455686796881177</v>
      </c>
      <c r="M397" s="5">
        <v>283</v>
      </c>
      <c r="N397" s="5">
        <v>99857802.7</v>
      </c>
      <c r="O397" s="16">
        <v>0.06557879803673505</v>
      </c>
      <c r="P397" s="5">
        <v>1854375.57</v>
      </c>
      <c r="Q397" s="40">
        <v>0.20633513298806042</v>
      </c>
      <c r="R397" s="65">
        <f>'[3]Data'!$W392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2.75">
      <c r="A398" s="48">
        <v>38886</v>
      </c>
      <c r="B398" s="58">
        <v>8097208.708199998</v>
      </c>
      <c r="C398" s="18">
        <v>0.29936646603548356</v>
      </c>
      <c r="D398" s="63">
        <v>480000</v>
      </c>
      <c r="E398" s="61">
        <v>7982860.859999999</v>
      </c>
      <c r="G398" s="18">
        <v>0.2878328148792322</v>
      </c>
      <c r="H398" s="46">
        <v>7860</v>
      </c>
      <c r="I398" s="33">
        <v>1201293370.97</v>
      </c>
      <c r="J398" s="16">
        <v>0.11334311656142737</v>
      </c>
      <c r="K398" s="33">
        <v>5855422.543199999</v>
      </c>
      <c r="L398" s="40">
        <v>0.054158502870507184</v>
      </c>
      <c r="M398" s="5">
        <v>283</v>
      </c>
      <c r="N398" s="5">
        <v>93385751.36</v>
      </c>
      <c r="O398" s="16">
        <v>0.09122198070415832</v>
      </c>
      <c r="P398" s="5">
        <v>2127438.315</v>
      </c>
      <c r="Q398" s="40">
        <v>0.25312430596478525</v>
      </c>
      <c r="R398" s="65">
        <f>'[3]Data'!$W393</f>
        <v>125036.33</v>
      </c>
      <c r="S398" s="15">
        <v>2.467184535611399</v>
      </c>
      <c r="T398" s="5">
        <v>2427</v>
      </c>
      <c r="U398" s="52">
        <v>0</v>
      </c>
      <c r="V398" s="52">
        <v>0</v>
      </c>
    </row>
    <row r="399" spans="1:22" ht="12.75">
      <c r="A399" s="48">
        <v>38893</v>
      </c>
      <c r="B399" s="58">
        <v>8156516.999899999</v>
      </c>
      <c r="C399" s="18">
        <v>0.13878331661330146</v>
      </c>
      <c r="D399" s="63">
        <v>2930814</v>
      </c>
      <c r="E399" s="61">
        <v>8031480.67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</v>
      </c>
      <c r="L399" s="40">
        <v>0.05337063420747651</v>
      </c>
      <c r="M399" s="5">
        <v>283</v>
      </c>
      <c r="N399" s="5">
        <v>91388413.17999999</v>
      </c>
      <c r="O399" s="16">
        <v>-0.052720230381942734</v>
      </c>
      <c r="P399" s="5">
        <v>2087289.63</v>
      </c>
      <c r="Q399" s="40">
        <v>0.253775136179687</v>
      </c>
      <c r="R399" s="65">
        <f>'[3]Data'!$W394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2.75">
      <c r="A400" s="48">
        <v>38900</v>
      </c>
      <c r="B400" s="58">
        <v>8792427.5204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</v>
      </c>
      <c r="L400" s="40">
        <v>0.055945517544585315</v>
      </c>
      <c r="M400" s="5">
        <v>283</v>
      </c>
      <c r="N400" s="5">
        <v>89491266.75000001</v>
      </c>
      <c r="O400" s="16">
        <v>-0.11435941377143188</v>
      </c>
      <c r="P400" s="5">
        <v>1784487.375</v>
      </c>
      <c r="Q400" s="40">
        <v>0.22155946853886718</v>
      </c>
      <c r="R400" s="65">
        <f>'[3]Data'!$W395</f>
        <v>149528.72</v>
      </c>
      <c r="S400" s="15">
        <v>2.794668357952452</v>
      </c>
      <c r="T400" s="5">
        <v>2427</v>
      </c>
      <c r="U400" s="52">
        <v>0</v>
      </c>
      <c r="V400" s="52">
        <v>0</v>
      </c>
    </row>
    <row r="401" spans="1:22" ht="12.75">
      <c r="A401" s="48">
        <v>38907</v>
      </c>
      <c r="B401" s="58">
        <v>8043752.2142</v>
      </c>
      <c r="C401" s="18">
        <v>0.07101950868061646</v>
      </c>
      <c r="D401" s="63">
        <v>1320452</v>
      </c>
      <c r="E401" s="61">
        <v>7894223.489999999</v>
      </c>
      <c r="G401" s="18">
        <v>0.05656347996909705</v>
      </c>
      <c r="H401" s="46">
        <v>7860</v>
      </c>
      <c r="I401" s="33">
        <v>1282763261.2600002</v>
      </c>
      <c r="J401" s="16">
        <v>0.1590346057471277</v>
      </c>
      <c r="K401" s="33">
        <v>6393984.6276</v>
      </c>
      <c r="L401" s="40">
        <v>0.055383776403306426</v>
      </c>
      <c r="M401" s="5">
        <v>283</v>
      </c>
      <c r="N401" s="5">
        <v>87888691.2</v>
      </c>
      <c r="O401" s="16">
        <v>-0.04087944011144684</v>
      </c>
      <c r="P401" s="5">
        <v>1500238.8665999998</v>
      </c>
      <c r="Q401" s="40">
        <v>0.18966400013930346</v>
      </c>
      <c r="R401" s="65">
        <f>'[3]Data'!$W396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2.75">
      <c r="A402" s="48">
        <v>38914</v>
      </c>
      <c r="B402" s="58">
        <v>7909566.6277</v>
      </c>
      <c r="C402" s="18">
        <v>0.06834270882189264</v>
      </c>
      <c r="D402" s="63">
        <v>3794685.4</v>
      </c>
      <c r="E402" s="61">
        <v>7773399.04</v>
      </c>
      <c r="G402" s="18">
        <v>0.055114787039630464</v>
      </c>
      <c r="H402" s="46">
        <v>7860</v>
      </c>
      <c r="I402" s="33">
        <v>1274688184.4299998</v>
      </c>
      <c r="J402" s="16">
        <v>0.18300460751309156</v>
      </c>
      <c r="K402" s="33">
        <v>5944478.8617</v>
      </c>
      <c r="L402" s="40">
        <v>0.05181640964181006</v>
      </c>
      <c r="M402" s="5">
        <v>283</v>
      </c>
      <c r="N402" s="5">
        <v>93631399.76</v>
      </c>
      <c r="O402" s="16">
        <v>0.046636847817946414</v>
      </c>
      <c r="P402" s="5">
        <v>1828920.096</v>
      </c>
      <c r="Q402" s="40">
        <v>0.21703546515472918</v>
      </c>
      <c r="R402" s="65">
        <f>'[3]Data'!$W397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2.75">
      <c r="A403" s="48">
        <v>38921</v>
      </c>
      <c r="B403" s="58">
        <v>8217330.0688</v>
      </c>
      <c r="C403" s="18">
        <v>0.17710941448111805</v>
      </c>
      <c r="D403" s="63">
        <v>829700</v>
      </c>
      <c r="E403" s="61">
        <v>8079407.58</v>
      </c>
      <c r="G403" s="18">
        <v>0.16339437646120825</v>
      </c>
      <c r="H403" s="46">
        <v>7860</v>
      </c>
      <c r="I403" s="33">
        <v>1229086146.57</v>
      </c>
      <c r="J403" s="16">
        <v>0.1674233405463963</v>
      </c>
      <c r="K403" s="33">
        <v>6288663.9887999995</v>
      </c>
      <c r="L403" s="40">
        <v>0.05685040427393709</v>
      </c>
      <c r="M403" s="5">
        <v>283</v>
      </c>
      <c r="N403" s="5">
        <v>91246543.74</v>
      </c>
      <c r="O403" s="16">
        <v>0.0668741552228922</v>
      </c>
      <c r="P403" s="5">
        <v>1790743.59</v>
      </c>
      <c r="Q403" s="40">
        <v>0.21805922925360768</v>
      </c>
      <c r="R403" s="65">
        <f>'[3]Data'!$W398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2.75">
      <c r="A404" s="48">
        <v>38928</v>
      </c>
      <c r="B404" s="58">
        <v>9206242.258100001</v>
      </c>
      <c r="C404" s="18">
        <v>0.19566295002503797</v>
      </c>
      <c r="D404" s="63">
        <v>947953</v>
      </c>
      <c r="E404" s="61">
        <v>9081419.77</v>
      </c>
      <c r="G404" s="18">
        <v>0.18494387421969893</v>
      </c>
      <c r="H404" s="46">
        <v>7860</v>
      </c>
      <c r="I404" s="33">
        <v>1401341299.69</v>
      </c>
      <c r="J404" s="16">
        <v>0.17146589313188643</v>
      </c>
      <c r="K404" s="33">
        <v>6968095.4781</v>
      </c>
      <c r="L404" s="40">
        <v>0.055249412193251794</v>
      </c>
      <c r="M404" s="5">
        <v>283</v>
      </c>
      <c r="N404" s="5">
        <v>103180574.55</v>
      </c>
      <c r="O404" s="16">
        <v>0.186932547624713</v>
      </c>
      <c r="P404" s="5">
        <v>2113324.4699999997</v>
      </c>
      <c r="Q404" s="40">
        <v>0.2275756178176854</v>
      </c>
      <c r="R404" s="65">
        <f>'[3]Data'!$W399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2.75">
      <c r="A405" s="48">
        <v>38935</v>
      </c>
      <c r="B405" s="58">
        <v>8448170.711199999</v>
      </c>
      <c r="C405" s="18">
        <v>0.27053787014248387</v>
      </c>
      <c r="D405" s="63">
        <v>965555.16</v>
      </c>
      <c r="E405" s="61">
        <v>8290673.339999999</v>
      </c>
      <c r="G405" s="18">
        <v>0.2544821230207286</v>
      </c>
      <c r="H405" s="46">
        <v>7860</v>
      </c>
      <c r="I405" s="33">
        <v>1364993256.4</v>
      </c>
      <c r="J405" s="16">
        <v>0.23721665277515425</v>
      </c>
      <c r="K405" s="33">
        <v>6927083.0982</v>
      </c>
      <c r="L405" s="40">
        <v>0.05638679137726471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'[3]Data'!$W400</f>
        <v>149138.72</v>
      </c>
      <c r="S405" s="15">
        <v>2.894067962139632</v>
      </c>
      <c r="T405" s="5">
        <v>2427</v>
      </c>
      <c r="U405" s="52">
        <v>0</v>
      </c>
      <c r="V405" s="52">
        <v>0</v>
      </c>
    </row>
    <row r="406" spans="1:22" ht="12.75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0.055098277614854994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</v>
      </c>
      <c r="R406" s="65">
        <f>'[3]Data'!$W401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2.75">
      <c r="A407" s="48">
        <v>38949</v>
      </c>
      <c r="B407" s="58">
        <v>8018187.219199999</v>
      </c>
      <c r="C407" s="18">
        <v>0.13206728577744187</v>
      </c>
      <c r="D407" s="63">
        <v>0</v>
      </c>
      <c r="E407" s="61">
        <v>7857898.55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5893969.4442</v>
      </c>
      <c r="L407" s="40">
        <v>0.05425004812114644</v>
      </c>
      <c r="M407" s="5">
        <v>283</v>
      </c>
      <c r="N407" s="5">
        <v>98252772.05</v>
      </c>
      <c r="O407" s="16">
        <v>0.11175834359582737</v>
      </c>
      <c r="P407" s="5">
        <v>1963929.1049999997</v>
      </c>
      <c r="Q407" s="40">
        <v>0.2220948482643854</v>
      </c>
      <c r="R407" s="65">
        <f>'[3]Data'!$W402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2.75">
      <c r="A408" s="48">
        <v>38956</v>
      </c>
      <c r="B408" s="58">
        <v>8958034.3825</v>
      </c>
      <c r="C408" s="18">
        <v>0.26415108482407423</v>
      </c>
      <c r="D408" s="63">
        <v>530969</v>
      </c>
      <c r="E408" s="61">
        <v>8816872.159999998</v>
      </c>
      <c r="G408" s="18">
        <v>0.2504919935440375</v>
      </c>
      <c r="H408" s="46">
        <v>7860</v>
      </c>
      <c r="I408" s="33">
        <v>1351559694.49</v>
      </c>
      <c r="J408" s="16">
        <v>0.16290018086909042</v>
      </c>
      <c r="K408" s="33">
        <v>6675697.3275</v>
      </c>
      <c r="L408" s="40">
        <v>0.05488060575673582</v>
      </c>
      <c r="M408" s="5">
        <v>283</v>
      </c>
      <c r="N408" s="5">
        <v>104507842.15</v>
      </c>
      <c r="O408" s="16">
        <v>0.09276122130586462</v>
      </c>
      <c r="P408" s="5">
        <v>2141174.7449999996</v>
      </c>
      <c r="Q408" s="40">
        <v>0.2276463661535853</v>
      </c>
      <c r="R408" s="65">
        <f>'[3]Data'!$W403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2.75">
      <c r="A409" s="48">
        <v>38963</v>
      </c>
      <c r="B409" s="58">
        <v>9611500.6866</v>
      </c>
      <c r="C409" s="18">
        <v>0.2579719070697595</v>
      </c>
      <c r="D409" s="63">
        <v>0</v>
      </c>
      <c r="E409" s="61">
        <v>9462100.65</v>
      </c>
      <c r="G409" s="18">
        <v>0.2446254181407599</v>
      </c>
      <c r="H409" s="46">
        <v>7860</v>
      </c>
      <c r="I409" s="33">
        <v>1387217119.3200002</v>
      </c>
      <c r="J409" s="16">
        <v>0.1945730884574386</v>
      </c>
      <c r="K409" s="33">
        <v>7122512.766600001</v>
      </c>
      <c r="L409" s="40">
        <v>0.05704877025940479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'[3]Data'!$W404</f>
        <v>159330.49000000002</v>
      </c>
      <c r="S409" s="15">
        <v>2.920737864872611</v>
      </c>
      <c r="T409" s="5">
        <v>2427</v>
      </c>
      <c r="U409" s="52">
        <v>0</v>
      </c>
      <c r="V409" s="52">
        <v>0</v>
      </c>
    </row>
    <row r="410" spans="1:22" ht="12.75">
      <c r="A410" s="48">
        <v>38970</v>
      </c>
      <c r="B410" s="58">
        <v>8113197.7249</v>
      </c>
      <c r="C410" s="18">
        <v>0.09844603943873165</v>
      </c>
      <c r="D410" s="63">
        <v>1380668</v>
      </c>
      <c r="E410" s="61">
        <v>7953867.23</v>
      </c>
      <c r="G410" s="18">
        <v>0.08371181153622564</v>
      </c>
      <c r="H410" s="46">
        <v>7860</v>
      </c>
      <c r="I410" s="33">
        <v>1299521647.25</v>
      </c>
      <c r="J410" s="16">
        <v>0.22769811835577092</v>
      </c>
      <c r="K410" s="33">
        <v>6151506.6249</v>
      </c>
      <c r="L410" s="40">
        <v>0.052596333238957516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'[3]Data'!$W405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2.75">
      <c r="A411" s="48">
        <v>38977</v>
      </c>
      <c r="B411" s="58">
        <v>8595287.0075</v>
      </c>
      <c r="C411" s="18">
        <v>0.286885729699734</v>
      </c>
      <c r="D411" s="63">
        <v>0</v>
      </c>
      <c r="E411" s="61">
        <v>8438628.67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0.05617884645018203</v>
      </c>
      <c r="M411" s="5">
        <v>283</v>
      </c>
      <c r="N411" s="5">
        <v>96671675.22</v>
      </c>
      <c r="O411" s="16">
        <v>0.3183388048832376</v>
      </c>
      <c r="P411" s="5">
        <v>2111653.125</v>
      </c>
      <c r="Q411" s="40">
        <v>0.24270617475702827</v>
      </c>
      <c r="R411" s="65">
        <f>'[3]Data'!$W406</f>
        <v>140953.43</v>
      </c>
      <c r="S411" s="15">
        <v>2.52332422168255</v>
      </c>
      <c r="T411" s="5">
        <v>2427</v>
      </c>
      <c r="U411" s="52">
        <v>0</v>
      </c>
      <c r="V411" s="52">
        <v>0</v>
      </c>
    </row>
    <row r="412" spans="1:22" ht="12.75">
      <c r="A412" s="48">
        <v>38984</v>
      </c>
      <c r="B412" s="58">
        <v>8757603.882199999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</v>
      </c>
      <c r="J412" s="16">
        <v>0.1855322573653697</v>
      </c>
      <c r="K412" s="33">
        <v>6603179.1372</v>
      </c>
      <c r="L412" s="40">
        <v>0.0559446714643892</v>
      </c>
      <c r="M412" s="5">
        <v>283</v>
      </c>
      <c r="N412" s="5">
        <v>102397843.7</v>
      </c>
      <c r="O412" s="16">
        <v>0.23851818604500008</v>
      </c>
      <c r="P412" s="5">
        <v>2013471.315</v>
      </c>
      <c r="Q412" s="40">
        <v>0.21848022079003993</v>
      </c>
      <c r="R412" s="65">
        <f>'[3]Data'!$W407</f>
        <v>129169.15</v>
      </c>
      <c r="S412" s="15">
        <v>2.704018663910597</v>
      </c>
      <c r="T412" s="5">
        <v>2427</v>
      </c>
      <c r="U412" s="52">
        <v>0</v>
      </c>
      <c r="V412" s="52">
        <v>0</v>
      </c>
    </row>
    <row r="413" spans="1:22" ht="12.75">
      <c r="A413" s="48">
        <v>38991</v>
      </c>
      <c r="B413" s="58">
        <v>9330827.5744</v>
      </c>
      <c r="C413" s="18">
        <v>0.12817129497683521</v>
      </c>
      <c r="D413" s="63">
        <v>2997650</v>
      </c>
      <c r="E413" s="61">
        <v>9201658.43</v>
      </c>
      <c r="G413" s="18">
        <v>0.11868238934209008</v>
      </c>
      <c r="H413" s="46">
        <v>7860</v>
      </c>
      <c r="I413" s="33">
        <v>1435299766.41</v>
      </c>
      <c r="J413" s="16">
        <v>0.19249082433201803</v>
      </c>
      <c r="K413" s="33">
        <v>7009408.2743999995</v>
      </c>
      <c r="L413" s="40">
        <v>0.054262054507819485</v>
      </c>
      <c r="M413" s="5">
        <v>283</v>
      </c>
      <c r="N413" s="5">
        <v>98909934.23</v>
      </c>
      <c r="O413" s="16">
        <v>0.09707481714714339</v>
      </c>
      <c r="P413" s="5">
        <v>2192250.15</v>
      </c>
      <c r="Q413" s="40">
        <v>0.24626783133187005</v>
      </c>
      <c r="R413" s="65">
        <f>'[3]Data'!$W408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2.75">
      <c r="A414" s="48">
        <v>38998</v>
      </c>
      <c r="B414" s="58">
        <v>8190742.2509</v>
      </c>
      <c r="C414" s="18">
        <v>0.09200312296840751</v>
      </c>
      <c r="D414" s="63">
        <v>835210</v>
      </c>
      <c r="E414" s="61">
        <v>8014571.109999999</v>
      </c>
      <c r="G414" s="18">
        <v>0.07646318883078518</v>
      </c>
      <c r="H414" s="46">
        <v>7860</v>
      </c>
      <c r="I414" s="33">
        <v>1319124182.82</v>
      </c>
      <c r="J414" s="16">
        <v>0.1540545943537841</v>
      </c>
      <c r="K414" s="33">
        <v>6414895.1259</v>
      </c>
      <c r="L414" s="40">
        <v>0.054033284688653156</v>
      </c>
      <c r="M414" s="5">
        <v>283</v>
      </c>
      <c r="N414" s="5">
        <v>97103027.42</v>
      </c>
      <c r="O414" s="16">
        <v>0.1683601666072969</v>
      </c>
      <c r="P414" s="5">
        <v>1599675.9749999999</v>
      </c>
      <c r="Q414" s="40">
        <v>0.18304452468944454</v>
      </c>
      <c r="R414" s="65">
        <f>'[3]Data'!$W409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2.75">
      <c r="A415" s="48">
        <v>39005</v>
      </c>
      <c r="B415" s="58">
        <v>8202350.149899999</v>
      </c>
      <c r="C415" s="18">
        <v>0.2994907960613924</v>
      </c>
      <c r="D415" s="63">
        <v>1227820.05</v>
      </c>
      <c r="E415" s="61">
        <v>8065286.55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0.05566135802590815</v>
      </c>
      <c r="M415" s="5">
        <v>283</v>
      </c>
      <c r="N415" s="5">
        <v>87535750.64999999</v>
      </c>
      <c r="O415" s="16">
        <v>0.16043494340724562</v>
      </c>
      <c r="P415" s="5">
        <v>1968165.945</v>
      </c>
      <c r="Q415" s="40">
        <v>0.24982376157872135</v>
      </c>
      <c r="R415" s="65">
        <f>'[3]Data'!$W410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2.75">
      <c r="A416" s="48">
        <v>39012</v>
      </c>
      <c r="B416" s="58">
        <v>7168893.3843</v>
      </c>
      <c r="C416" s="18">
        <v>0.07633812975591914</v>
      </c>
      <c r="D416" s="63">
        <v>3054114</v>
      </c>
      <c r="E416" s="61">
        <v>7025464.370000001</v>
      </c>
      <c r="G416" s="18">
        <v>0.06257336064180663</v>
      </c>
      <c r="H416" s="46">
        <v>7860</v>
      </c>
      <c r="I416" s="33">
        <v>1189499414.21</v>
      </c>
      <c r="J416" s="16">
        <v>0.2023351367548032</v>
      </c>
      <c r="K416" s="33">
        <v>5619071.5443</v>
      </c>
      <c r="L416" s="40">
        <v>0.05248773351558589</v>
      </c>
      <c r="M416" s="5">
        <v>283</v>
      </c>
      <c r="N416" s="5">
        <v>86934849.85</v>
      </c>
      <c r="O416" s="16">
        <v>0.10184033509388124</v>
      </c>
      <c r="P416" s="5">
        <v>1406392.8299999998</v>
      </c>
      <c r="Q416" s="40">
        <v>0.17975054914067928</v>
      </c>
      <c r="R416" s="65">
        <f>'[3]Data'!$W411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2.75">
      <c r="A417" s="48">
        <v>39019</v>
      </c>
      <c r="B417" s="58">
        <v>8796029.2676</v>
      </c>
      <c r="C417" s="18">
        <v>0.2548177294946947</v>
      </c>
      <c r="D417" s="63">
        <v>1660985</v>
      </c>
      <c r="E417" s="61">
        <v>8678215.05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6960508.5006</v>
      </c>
      <c r="L417" s="40">
        <v>0.056247449224601676</v>
      </c>
      <c r="M417" s="5">
        <v>283</v>
      </c>
      <c r="N417" s="5">
        <v>96919900.44</v>
      </c>
      <c r="O417" s="16">
        <v>0.20316368865140633</v>
      </c>
      <c r="P417" s="5">
        <v>1717706.5469999998</v>
      </c>
      <c r="Q417" s="40">
        <v>0.19692166637970596</v>
      </c>
      <c r="R417" s="65">
        <f>'[3]Data'!$W412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2.75">
      <c r="A418" s="48">
        <v>39026</v>
      </c>
      <c r="B418" s="58">
        <v>9479851.296099998</v>
      </c>
      <c r="C418" s="18">
        <v>0.28849969437773026</v>
      </c>
      <c r="D418" s="63">
        <v>2050000</v>
      </c>
      <c r="E418" s="61">
        <v>9320055.78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</v>
      </c>
      <c r="L418" s="40">
        <v>0.05416621373614392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'[3]Data'!$W413</f>
        <v>169509.59</v>
      </c>
      <c r="S418" s="15">
        <v>2.186941073044025</v>
      </c>
      <c r="T418" s="5">
        <v>2427</v>
      </c>
      <c r="U418" s="52">
        <v>0</v>
      </c>
      <c r="V418" s="52">
        <v>0</v>
      </c>
    </row>
    <row r="419" spans="1:22" ht="12.75">
      <c r="A419" s="48">
        <v>39033</v>
      </c>
      <c r="B419" s="58">
        <v>8248631.519599999</v>
      </c>
      <c r="C419" s="18">
        <v>0.16367348589683273</v>
      </c>
      <c r="D419" s="63">
        <v>2083338</v>
      </c>
      <c r="E419" s="61">
        <v>8079121.84</v>
      </c>
      <c r="G419" s="18">
        <v>0.1478443640285123</v>
      </c>
      <c r="H419" s="46">
        <v>7860</v>
      </c>
      <c r="I419" s="33">
        <v>1272348996.3700001</v>
      </c>
      <c r="J419" s="16">
        <v>0.16411198384372216</v>
      </c>
      <c r="K419" s="33">
        <v>6365751.2496</v>
      </c>
      <c r="L419" s="40">
        <v>0.05559054130729356</v>
      </c>
      <c r="M419" s="5">
        <v>283</v>
      </c>
      <c r="N419" s="5">
        <v>98071169.57</v>
      </c>
      <c r="O419" s="16">
        <v>0.10378747623021956</v>
      </c>
      <c r="P419" s="5">
        <v>1713370.68</v>
      </c>
      <c r="Q419" s="40">
        <v>0.19411874135356047</v>
      </c>
      <c r="R419" s="65">
        <f>'[3]Data'!$W414</f>
        <v>153086.33000000002</v>
      </c>
      <c r="S419" s="15">
        <v>2.395299688851909</v>
      </c>
      <c r="T419" s="5">
        <v>2427</v>
      </c>
      <c r="U419" s="52">
        <v>0</v>
      </c>
      <c r="V419" s="52">
        <v>0</v>
      </c>
    </row>
    <row r="420" spans="1:22" ht="12.75">
      <c r="A420" s="48">
        <v>39040</v>
      </c>
      <c r="B420" s="58">
        <v>8806116.380600002</v>
      </c>
      <c r="C420" s="18">
        <v>0.32014646329769936</v>
      </c>
      <c r="D420" s="63">
        <v>800000</v>
      </c>
      <c r="E420" s="61">
        <v>8653030.03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</v>
      </c>
      <c r="L420" s="40">
        <v>0.05369580064903006</v>
      </c>
      <c r="M420" s="5">
        <v>283</v>
      </c>
      <c r="N420" s="5">
        <v>92258367.31</v>
      </c>
      <c r="O420" s="16">
        <v>0.07311105308242527</v>
      </c>
      <c r="P420" s="5">
        <v>2247087.951</v>
      </c>
      <c r="Q420" s="56">
        <v>0.27062741979928495</v>
      </c>
      <c r="R420" s="65">
        <f>'[3]Data'!$W415</f>
        <v>144307.89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2.75">
      <c r="A421" s="48">
        <v>39047</v>
      </c>
      <c r="B421" s="58">
        <v>8838270.288900001</v>
      </c>
      <c r="C421" s="18">
        <v>0.1753570548279315</v>
      </c>
      <c r="D421" s="63">
        <v>762287</v>
      </c>
      <c r="E421" s="61">
        <v>8693962.4</v>
      </c>
      <c r="G421" s="18">
        <v>0.16226924926898412</v>
      </c>
      <c r="H421" s="46">
        <v>7860</v>
      </c>
      <c r="I421" s="33">
        <v>1438612302.9399998</v>
      </c>
      <c r="J421" s="16">
        <v>0.22669769825078</v>
      </c>
      <c r="K421" s="33">
        <v>7038815.508900001</v>
      </c>
      <c r="L421" s="40">
        <v>0.05436423771030538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</v>
      </c>
      <c r="R421" s="65">
        <f>'[3]Data'!$W416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2.75">
      <c r="A422" s="48">
        <v>39054</v>
      </c>
      <c r="B422" s="58">
        <v>9938719.7775</v>
      </c>
      <c r="C422" s="18">
        <v>0.2182375507812555</v>
      </c>
      <c r="D422" s="63">
        <v>2280424.41</v>
      </c>
      <c r="E422" s="61">
        <v>9775908.79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</v>
      </c>
      <c r="L422" s="40">
        <v>0.05237044923948905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0.2686116220246429</v>
      </c>
      <c r="R422" s="65">
        <f>'[3]Data'!$W417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2.75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</v>
      </c>
      <c r="L423" s="40">
        <v>0.052686055928855655</v>
      </c>
      <c r="M423" s="5">
        <v>283</v>
      </c>
      <c r="N423" s="5">
        <v>103300799.76</v>
      </c>
      <c r="O423" s="16">
        <v>0.05003392727885725</v>
      </c>
      <c r="P423" s="5">
        <v>2349178.875</v>
      </c>
      <c r="Q423" s="40">
        <v>0.2526794328857382</v>
      </c>
      <c r="R423" s="65">
        <f>'[3]Data'!$W418</f>
        <v>163792.53</v>
      </c>
      <c r="S423" s="15">
        <v>1.590349389293849</v>
      </c>
      <c r="T423" s="5">
        <v>2427</v>
      </c>
      <c r="U423" s="52">
        <v>0</v>
      </c>
      <c r="V423" s="52">
        <v>0</v>
      </c>
    </row>
    <row r="424" spans="1:22" ht="12.75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0.05550844859486575</v>
      </c>
      <c r="M424" s="5">
        <v>283</v>
      </c>
      <c r="N424" s="5">
        <v>110296411.53999999</v>
      </c>
      <c r="O424" s="16">
        <v>0.14025391312335178</v>
      </c>
      <c r="P424" s="5">
        <v>2560921.695</v>
      </c>
      <c r="Q424" s="40">
        <v>0.25798378299624597</v>
      </c>
      <c r="R424" s="65">
        <f>'[3]Data'!$W419</f>
        <v>184743.01</v>
      </c>
      <c r="S424" s="15">
        <v>1.823333485021171</v>
      </c>
      <c r="T424" s="5">
        <v>2427</v>
      </c>
      <c r="U424" s="52">
        <v>0</v>
      </c>
      <c r="V424" s="52">
        <v>0</v>
      </c>
    </row>
    <row r="425" spans="1:22" ht="12.75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7549728.653699999</v>
      </c>
      <c r="L425" s="40">
        <v>0.05494346156596522</v>
      </c>
      <c r="M425" s="5">
        <v>283</v>
      </c>
      <c r="N425" s="5">
        <v>120440303.85</v>
      </c>
      <c r="O425" s="16">
        <v>0.28695780387594727</v>
      </c>
      <c r="P425" s="5">
        <v>2987499.258</v>
      </c>
      <c r="Q425" s="40">
        <v>0.2756090373314016</v>
      </c>
      <c r="R425" s="65">
        <f>'[3]Data'!$W420</f>
        <v>165607.08</v>
      </c>
      <c r="S425" s="15">
        <v>2.073789376149387</v>
      </c>
      <c r="T425" s="5">
        <v>2427</v>
      </c>
      <c r="U425" s="52">
        <v>0</v>
      </c>
      <c r="V425" s="52">
        <v>0</v>
      </c>
    </row>
    <row r="426" spans="1:22" ht="12.75">
      <c r="A426" s="48">
        <v>39082</v>
      </c>
      <c r="B426" s="58">
        <v>9949294.8267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</v>
      </c>
      <c r="J426" s="16">
        <v>0.19427420169675003</v>
      </c>
      <c r="K426" s="33">
        <v>7543439.246700001</v>
      </c>
      <c r="L426" s="40">
        <v>0.05203474187471162</v>
      </c>
      <c r="M426" s="5">
        <v>283</v>
      </c>
      <c r="N426" s="5">
        <v>111567783.7</v>
      </c>
      <c r="O426" s="16">
        <v>-0.029363440610793323</v>
      </c>
      <c r="P426" s="5">
        <v>2240248.5</v>
      </c>
      <c r="Q426" s="40">
        <v>0.2231078647840882</v>
      </c>
      <c r="R426" s="65">
        <f>'[3]Data'!$W421</f>
        <v>154146.24</v>
      </c>
      <c r="S426" s="15">
        <v>2.816458325987656</v>
      </c>
      <c r="T426" s="5">
        <v>2427</v>
      </c>
      <c r="U426" s="52">
        <v>0</v>
      </c>
      <c r="V426" s="52">
        <v>0</v>
      </c>
    </row>
    <row r="427" spans="1:22" ht="12.75">
      <c r="A427" s="48">
        <v>39089</v>
      </c>
      <c r="B427" s="58">
        <v>9508684.2957</v>
      </c>
      <c r="C427" s="18">
        <v>0.19638165255528883</v>
      </c>
      <c r="D427" s="63">
        <v>1015786</v>
      </c>
      <c r="E427" s="61">
        <v>9354538.06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0.053795911435212576</v>
      </c>
      <c r="M427" s="5">
        <v>283</v>
      </c>
      <c r="N427" s="5">
        <v>100008947.33000001</v>
      </c>
      <c r="O427" s="16">
        <v>0.030710548620130673</v>
      </c>
      <c r="P427" s="5">
        <v>2133956.61</v>
      </c>
      <c r="Q427" s="40">
        <v>0.23708507721576072</v>
      </c>
      <c r="R427" s="65">
        <f>'[3]Data'!$W422</f>
        <v>161095.64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2.75">
      <c r="A428" s="48">
        <v>39096</v>
      </c>
      <c r="B428" s="58">
        <v>8584058.1866</v>
      </c>
      <c r="C428" s="18">
        <v>0.13500172638958885</v>
      </c>
      <c r="D428" s="63">
        <v>600000</v>
      </c>
      <c r="E428" s="61">
        <v>8422962.54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</v>
      </c>
      <c r="L428" s="40">
        <v>0.05359352144472201</v>
      </c>
      <c r="M428" s="5">
        <v>283</v>
      </c>
      <c r="N428" s="5">
        <v>101324643.59</v>
      </c>
      <c r="O428" s="16">
        <v>0.008833616274132705</v>
      </c>
      <c r="P428" s="5">
        <v>2076612.3449999997</v>
      </c>
      <c r="Q428" s="40">
        <v>0.22771824980075409</v>
      </c>
      <c r="R428" s="65">
        <f>'[3]Data'!$W423</f>
        <v>145321.7</v>
      </c>
      <c r="S428" s="15">
        <v>1.580041342637963</v>
      </c>
      <c r="T428" s="5">
        <v>2427</v>
      </c>
      <c r="U428" s="52">
        <v>0</v>
      </c>
      <c r="V428" s="52">
        <v>0</v>
      </c>
    </row>
    <row r="429" spans="1:22" ht="12.75">
      <c r="A429" s="48">
        <v>39103</v>
      </c>
      <c r="B429" s="58">
        <v>8284890.958699999</v>
      </c>
      <c r="C429" s="18">
        <v>0.22314905308241184</v>
      </c>
      <c r="D429" s="63">
        <v>880000</v>
      </c>
      <c r="E429" s="61">
        <v>8139569.08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</v>
      </c>
      <c r="L429" s="40">
        <v>0.05330302516744122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'[3]Data'!$W424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2.75">
      <c r="A430" s="48">
        <v>39110</v>
      </c>
      <c r="B430" s="58">
        <v>9298454.7705</v>
      </c>
      <c r="C430" s="18">
        <v>0.24823031573120335</v>
      </c>
      <c r="D430" s="63">
        <v>3448246</v>
      </c>
      <c r="E430" s="61">
        <v>9149173.190000001</v>
      </c>
      <c r="G430" s="18">
        <v>0.23654814117794176</v>
      </c>
      <c r="H430" s="46">
        <v>7860</v>
      </c>
      <c r="I430" s="33">
        <v>1445044024.56</v>
      </c>
      <c r="J430" s="16">
        <v>0.21638923438631696</v>
      </c>
      <c r="K430" s="33">
        <v>6794381.150100001</v>
      </c>
      <c r="L430" s="40">
        <v>0.052242784722760845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'[3]Data'!$W425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2.75">
      <c r="A431" s="48">
        <v>39117</v>
      </c>
      <c r="B431" s="58">
        <v>8976041.2143</v>
      </c>
      <c r="C431" s="18">
        <v>0.12139003837305262</v>
      </c>
      <c r="D431" s="63">
        <v>2624122</v>
      </c>
      <c r="E431" s="61">
        <v>8805177.729999999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0.0513557410775084</v>
      </c>
      <c r="M431" s="5">
        <v>283</v>
      </c>
      <c r="N431" s="5">
        <v>126309626.3</v>
      </c>
      <c r="O431" s="16">
        <v>0.3309858609384657</v>
      </c>
      <c r="P431" s="5">
        <v>2002873.23</v>
      </c>
      <c r="Q431" s="40">
        <v>0.17618726024209605</v>
      </c>
      <c r="R431" s="65">
        <f>'[3]Data'!$W426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2.75">
      <c r="A432" s="48">
        <v>39124</v>
      </c>
      <c r="B432" s="58">
        <v>8614029.578</v>
      </c>
      <c r="C432" s="18">
        <v>0.15543294306730338</v>
      </c>
      <c r="D432" s="63">
        <v>1600000</v>
      </c>
      <c r="E432" s="61">
        <v>8446458.610000001</v>
      </c>
      <c r="G432" s="18">
        <v>0.14227040820956338</v>
      </c>
      <c r="H432" s="46">
        <v>7860</v>
      </c>
      <c r="I432" s="33">
        <v>1385661897.19</v>
      </c>
      <c r="J432" s="16">
        <v>0.24965683352133228</v>
      </c>
      <c r="K432" s="33">
        <v>6561739.9125</v>
      </c>
      <c r="L432" s="40">
        <v>0.052616169498383</v>
      </c>
      <c r="M432" s="5">
        <v>283</v>
      </c>
      <c r="N432" s="5">
        <v>107053821.13</v>
      </c>
      <c r="O432" s="16">
        <v>0.21029222171151396</v>
      </c>
      <c r="P432" s="5">
        <v>1884718.7055</v>
      </c>
      <c r="Q432" s="40">
        <v>0.19561486669934058</v>
      </c>
      <c r="R432" s="65">
        <f>'[3]Data'!$W427</f>
        <v>151148.89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2" ht="12.75">
      <c r="A433" s="48">
        <v>39131</v>
      </c>
      <c r="B433" s="58">
        <v>8841186.2835</v>
      </c>
      <c r="C433" s="18">
        <v>0.2801239283156207</v>
      </c>
      <c r="D433" s="63">
        <v>1217308</v>
      </c>
      <c r="E433" s="61">
        <v>8690037.49</v>
      </c>
      <c r="G433" s="18">
        <v>0.2686519522225459</v>
      </c>
      <c r="H433" s="46">
        <v>7860</v>
      </c>
      <c r="I433" s="33">
        <v>1356035532.25</v>
      </c>
      <c r="J433" s="16">
        <v>0.2525294335138075</v>
      </c>
      <c r="K433" s="33">
        <v>6441487.9254</v>
      </c>
      <c r="L433" s="40">
        <v>0.05278039281260139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</v>
      </c>
      <c r="R433" s="65">
        <f>'[3]Data'!$W428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2.75">
      <c r="A434" s="48">
        <v>39138</v>
      </c>
      <c r="B434" s="58">
        <v>9514539.381299999</v>
      </c>
      <c r="C434" s="18">
        <v>0.16347908847728876</v>
      </c>
      <c r="D434" s="63">
        <v>2292482</v>
      </c>
      <c r="E434" s="61">
        <v>9374285.4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</v>
      </c>
      <c r="L434" s="40">
        <v>0.05318697987167264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'[3]Data'!$W429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2" ht="12.75">
      <c r="A435" s="48">
        <v>39145</v>
      </c>
      <c r="B435" s="58">
        <v>10773258.2589</v>
      </c>
      <c r="C435" s="18">
        <v>0.2949275975856993</v>
      </c>
      <c r="D435" s="63">
        <v>1206101.05</v>
      </c>
      <c r="E435" s="61">
        <v>10621384.379999999</v>
      </c>
      <c r="G435" s="18">
        <v>0.285454144328942</v>
      </c>
      <c r="H435" s="46">
        <v>7860</v>
      </c>
      <c r="I435" s="33">
        <v>1558763669.51</v>
      </c>
      <c r="J435" s="16">
        <v>0.16246431186155585</v>
      </c>
      <c r="K435" s="33">
        <v>7853291.973900001</v>
      </c>
      <c r="L435" s="40">
        <v>0.05597949286143547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0.2626981849622407</v>
      </c>
      <c r="R435" s="65">
        <f>'[3]Data'!$W430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2" ht="12.75">
      <c r="A436" s="48">
        <v>39152</v>
      </c>
      <c r="B436" s="58">
        <v>9478309.6646</v>
      </c>
      <c r="C436" s="18">
        <v>0.1826732908873443</v>
      </c>
      <c r="D436" s="63">
        <v>1200000</v>
      </c>
      <c r="E436" s="61">
        <v>9291544.01</v>
      </c>
      <c r="G436" s="18">
        <v>0.17609567292420736</v>
      </c>
      <c r="H436" s="46">
        <v>7860</v>
      </c>
      <c r="I436" s="33">
        <v>1465335434.56</v>
      </c>
      <c r="J436" s="16">
        <v>0.26624246259947304</v>
      </c>
      <c r="K436" s="33">
        <v>6978394.974599999</v>
      </c>
      <c r="L436" s="40">
        <v>0.05291465702068581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0.253715279177547</v>
      </c>
      <c r="R436" s="65">
        <f>'[3]Data'!$W431</f>
        <v>159743.53999999998</v>
      </c>
      <c r="S436" s="15">
        <v>0.6385931554431845</v>
      </c>
      <c r="T436" s="5">
        <v>2427</v>
      </c>
      <c r="U436" s="52">
        <v>0</v>
      </c>
      <c r="V436" s="52">
        <v>0</v>
      </c>
    </row>
    <row r="437" spans="1:22" ht="12.75">
      <c r="A437" s="48">
        <v>39159</v>
      </c>
      <c r="B437" s="58">
        <v>9292148.420499997</v>
      </c>
      <c r="C437" s="18">
        <v>0.22882919347881692</v>
      </c>
      <c r="D437" s="63">
        <v>1742688.46</v>
      </c>
      <c r="E437" s="61">
        <v>9132404.96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</v>
      </c>
      <c r="L437" s="40">
        <v>0.05231766143878029</v>
      </c>
      <c r="M437" s="5">
        <v>283</v>
      </c>
      <c r="N437" s="5">
        <v>103536791.87</v>
      </c>
      <c r="O437" s="16">
        <v>0.1605157258860188</v>
      </c>
      <c r="P437" s="5">
        <v>2583740.015</v>
      </c>
      <c r="Q437" s="40">
        <v>0.27727556427414435</v>
      </c>
      <c r="R437" s="65">
        <f>'[3]Data'!$W432</f>
        <v>148751.53000000003</v>
      </c>
      <c r="S437" s="15">
        <v>1.031022823771162</v>
      </c>
      <c r="T437" s="5">
        <v>2427</v>
      </c>
      <c r="U437" s="52">
        <v>0</v>
      </c>
      <c r="V437" s="52">
        <v>0</v>
      </c>
    </row>
    <row r="438" spans="1:22" ht="12.75">
      <c r="A438" s="48">
        <v>39166</v>
      </c>
      <c r="B438" s="58">
        <v>9953946.4839</v>
      </c>
      <c r="C438" s="18">
        <v>0.17507306533697786</v>
      </c>
      <c r="D438" s="63">
        <v>2458897.05</v>
      </c>
      <c r="E438" s="61">
        <v>9805195.06</v>
      </c>
      <c r="G438" s="18">
        <v>0.1692215296429338</v>
      </c>
      <c r="H438" s="46">
        <v>7860</v>
      </c>
      <c r="I438" s="33">
        <v>1573854608.14</v>
      </c>
      <c r="J438" s="16">
        <v>0.17400349511557556</v>
      </c>
      <c r="K438" s="33">
        <v>7486314.3189</v>
      </c>
      <c r="L438" s="40">
        <v>0.05285194056667319</v>
      </c>
      <c r="M438" s="5">
        <v>283</v>
      </c>
      <c r="N438" s="5">
        <v>104166061.52</v>
      </c>
      <c r="O438" s="16">
        <v>0.045179099116565924</v>
      </c>
      <c r="P438" s="5">
        <v>2318880.635</v>
      </c>
      <c r="Q438" s="40">
        <v>0.24734870468287712</v>
      </c>
      <c r="R438" s="65">
        <f>'[3]Data'!$W433</f>
        <v>179513.15999999997</v>
      </c>
      <c r="S438" s="15">
        <v>0.75355357661129</v>
      </c>
      <c r="T438" s="5">
        <v>2427</v>
      </c>
      <c r="U438" s="52">
        <v>0</v>
      </c>
      <c r="V438" s="52">
        <v>0</v>
      </c>
    </row>
    <row r="439" spans="1:22" ht="12.75">
      <c r="A439" s="48">
        <v>39173</v>
      </c>
      <c r="B439" s="58">
        <v>10686261.176600002</v>
      </c>
      <c r="C439" s="18">
        <v>0.25416708793365017</v>
      </c>
      <c r="D439" s="63">
        <v>1313762.13</v>
      </c>
      <c r="E439" s="61">
        <v>10506748.190000001</v>
      </c>
      <c r="G439" s="18">
        <v>0.24811669413121806</v>
      </c>
      <c r="H439" s="46">
        <v>7860</v>
      </c>
      <c r="I439" s="33">
        <v>1579826324.35</v>
      </c>
      <c r="J439" s="16">
        <v>0.21522159595374935</v>
      </c>
      <c r="K439" s="33">
        <v>7775222.016600001</v>
      </c>
      <c r="L439" s="40">
        <v>0.05468408419865055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'[3]Data'!$W434</f>
        <v>193172.32</v>
      </c>
      <c r="S439" s="15">
        <v>0.7509645693177021</v>
      </c>
      <c r="T439" s="5">
        <v>2427</v>
      </c>
      <c r="U439" s="52">
        <v>0</v>
      </c>
      <c r="V439" s="52">
        <v>0</v>
      </c>
    </row>
    <row r="440" spans="1:22" ht="12.75">
      <c r="A440" s="48">
        <v>39180</v>
      </c>
      <c r="B440" s="58">
        <v>9785246.606999999</v>
      </c>
      <c r="C440" s="18">
        <v>0.1929811397603507</v>
      </c>
      <c r="D440" s="63">
        <v>0</v>
      </c>
      <c r="E440" s="61">
        <v>9592074.370000001</v>
      </c>
      <c r="G440" s="18">
        <v>0.1857597985713333</v>
      </c>
      <c r="H440" s="46">
        <v>7860</v>
      </c>
      <c r="I440" s="33">
        <v>1545071929.15</v>
      </c>
      <c r="J440" s="16">
        <v>0.23126225662870725</v>
      </c>
      <c r="K440" s="33">
        <v>7565235.056999999</v>
      </c>
      <c r="L440" s="40">
        <v>0.05440404793726557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'[3]Data'!$W435</f>
        <v>175658.66999999998</v>
      </c>
      <c r="S440" s="15">
        <v>0.7101351713841704</v>
      </c>
      <c r="T440" s="5">
        <v>2427</v>
      </c>
      <c r="U440" s="52">
        <v>0</v>
      </c>
      <c r="V440" s="52">
        <v>0</v>
      </c>
    </row>
    <row r="441" spans="1:22" ht="12.75">
      <c r="A441" s="48">
        <v>39187</v>
      </c>
      <c r="B441" s="58">
        <v>9876018.3821</v>
      </c>
      <c r="C441" s="18">
        <v>0.20066233915963694</v>
      </c>
      <c r="D441" s="63">
        <v>694371</v>
      </c>
      <c r="E441" s="61">
        <v>9700359.32</v>
      </c>
      <c r="G441" s="18">
        <v>0.19628596515326846</v>
      </c>
      <c r="H441" s="46">
        <v>7860</v>
      </c>
      <c r="I441" s="33">
        <v>1479365999.08</v>
      </c>
      <c r="J441" s="16">
        <v>0.1876956562945784</v>
      </c>
      <c r="K441" s="33">
        <v>7288872.938999999</v>
      </c>
      <c r="L441" s="40">
        <v>0.054744719799133645</v>
      </c>
      <c r="M441" s="5">
        <v>283</v>
      </c>
      <c r="N441" s="5">
        <v>110385979.7</v>
      </c>
      <c r="O441" s="16">
        <v>0.20530433783985602</v>
      </c>
      <c r="P441" s="5">
        <v>2411486.7731</v>
      </c>
      <c r="Q441" s="40">
        <v>0.24273279588321567</v>
      </c>
      <c r="R441" s="65">
        <f>'[3]Data'!$W436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2" ht="12.75">
      <c r="A442" s="48">
        <v>39194</v>
      </c>
      <c r="B442" s="58">
        <v>8563205.0977</v>
      </c>
      <c r="C442" s="18">
        <v>0.11822659959992654</v>
      </c>
      <c r="D442" s="63">
        <v>3598850</v>
      </c>
      <c r="E442" s="61">
        <v>8401915.489999998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6604200.8307</v>
      </c>
      <c r="L442" s="40">
        <v>0.053916957005798606</v>
      </c>
      <c r="M442" s="5">
        <v>283</v>
      </c>
      <c r="N442" s="5">
        <v>100130981.95</v>
      </c>
      <c r="O442" s="16">
        <v>0.05481714163111229</v>
      </c>
      <c r="P442" s="5">
        <v>1797714.557</v>
      </c>
      <c r="Q442" s="40">
        <v>0.19948477284346544</v>
      </c>
      <c r="R442" s="65">
        <f>'[3]Data'!$W437</f>
        <v>160949.78000000003</v>
      </c>
      <c r="S442" s="15">
        <v>0.5361864030162602</v>
      </c>
      <c r="T442" s="5">
        <v>2427</v>
      </c>
      <c r="U442" s="52">
        <v>0</v>
      </c>
      <c r="V442" s="52">
        <v>0</v>
      </c>
    </row>
    <row r="443" spans="1:22" ht="12.75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0.08862818887037194</v>
      </c>
      <c r="K443" s="33">
        <v>7922715.507000001</v>
      </c>
      <c r="L443" s="40">
        <v>0.05459578690645144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0.26111356677812</v>
      </c>
      <c r="R443" s="65">
        <f>'[3]Data'!$W438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2" ht="12.75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</v>
      </c>
      <c r="G444" s="18">
        <v>0.19204497243992535</v>
      </c>
      <c r="H444" s="46">
        <v>7860</v>
      </c>
      <c r="I444" s="33">
        <v>1659581508.9299998</v>
      </c>
      <c r="J444" s="16">
        <v>0.3071440852929075</v>
      </c>
      <c r="K444" s="33">
        <v>7697767.9977</v>
      </c>
      <c r="L444" s="40">
        <v>0.05153754429642036</v>
      </c>
      <c r="M444" s="5">
        <v>283</v>
      </c>
      <c r="N444" s="5">
        <v>104751364.67</v>
      </c>
      <c r="O444" s="16">
        <v>0.11137310037006531</v>
      </c>
      <c r="P444" s="5">
        <v>2225345.705</v>
      </c>
      <c r="Q444" s="40">
        <v>0.2360452626730337</v>
      </c>
      <c r="R444" s="65">
        <f>'[3]Data'!$W439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2" ht="12.75">
      <c r="A445" s="48">
        <v>39215</v>
      </c>
      <c r="B445" s="58">
        <v>9411406.049799997</v>
      </c>
      <c r="C445" s="18">
        <v>0.23154937814861465</v>
      </c>
      <c r="D445" s="63">
        <v>1089151</v>
      </c>
      <c r="E445" s="61">
        <v>9199947.3</v>
      </c>
      <c r="G445" s="18">
        <v>0.22339931345362785</v>
      </c>
      <c r="H445" s="46">
        <v>7860</v>
      </c>
      <c r="I445" s="33">
        <v>1414686642.22</v>
      </c>
      <c r="J445" s="16">
        <v>0.2676033328442333</v>
      </c>
      <c r="K445" s="33">
        <v>6810914.179799998</v>
      </c>
      <c r="L445" s="40">
        <v>0.05349370098048283</v>
      </c>
      <c r="M445" s="5">
        <v>283</v>
      </c>
      <c r="N445" s="5">
        <v>106712885.99</v>
      </c>
      <c r="O445" s="16">
        <v>0.24749653954625428</v>
      </c>
      <c r="P445" s="5">
        <v>2389032.9799999995</v>
      </c>
      <c r="Q445" s="40">
        <v>0.24874981725615014</v>
      </c>
      <c r="R445" s="65">
        <f>'[3]Data'!$W440</f>
        <v>156454.31</v>
      </c>
      <c r="S445" s="15">
        <v>0.734177474715656</v>
      </c>
      <c r="T445" s="5">
        <v>2564</v>
      </c>
      <c r="U445" s="52">
        <v>0</v>
      </c>
      <c r="V445" s="52">
        <v>0</v>
      </c>
    </row>
    <row r="446" spans="1:22" ht="12.75">
      <c r="A446" s="48">
        <v>39222</v>
      </c>
      <c r="B446" s="58">
        <v>8762974.5835</v>
      </c>
      <c r="C446" s="18">
        <v>0.20907370640107836</v>
      </c>
      <c r="D446" s="63">
        <v>2101619</v>
      </c>
      <c r="E446" s="61">
        <v>8606520.2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6617438.7435</v>
      </c>
      <c r="L446" s="40">
        <v>0.05246263754284261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'[3]Data'!$W441</f>
        <v>151119.07</v>
      </c>
      <c r="S446" s="15">
        <v>0.2805578773297819</v>
      </c>
      <c r="T446" s="5">
        <v>2564</v>
      </c>
      <c r="U446" s="52">
        <v>0</v>
      </c>
      <c r="V446" s="52">
        <v>0</v>
      </c>
    </row>
    <row r="447" spans="1:22" ht="12.75">
      <c r="A447" s="48">
        <v>39229</v>
      </c>
      <c r="B447" s="58">
        <v>8659720.166100001</v>
      </c>
      <c r="C447" s="18">
        <v>0.03137198221883675</v>
      </c>
      <c r="D447" s="63">
        <v>1223133</v>
      </c>
      <c r="E447" s="61">
        <v>8508601.21</v>
      </c>
      <c r="G447" s="18">
        <v>0.026619527728733106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0.051212066032543246</v>
      </c>
      <c r="M447" s="5">
        <v>283</v>
      </c>
      <c r="N447" s="5">
        <v>103162638.05</v>
      </c>
      <c r="O447" s="16">
        <v>0.11071432232276246</v>
      </c>
      <c r="P447" s="5">
        <v>1832535.305</v>
      </c>
      <c r="Q447" s="40">
        <v>0.19737284518664835</v>
      </c>
      <c r="R447" s="65">
        <f>'[3]Data'!$W442</f>
        <v>151713.15</v>
      </c>
      <c r="S447" s="15">
        <v>0.3949608851003745</v>
      </c>
      <c r="T447" s="5">
        <v>2564</v>
      </c>
      <c r="U447" s="52">
        <v>0</v>
      </c>
      <c r="V447" s="52">
        <v>0</v>
      </c>
    </row>
    <row r="448" spans="1:22" ht="12.75">
      <c r="A448" s="48">
        <v>39236</v>
      </c>
      <c r="B448" s="58">
        <v>9802587.5357</v>
      </c>
      <c r="C448" s="18">
        <v>0.09880595669267178</v>
      </c>
      <c r="D448" s="63">
        <v>328100.52</v>
      </c>
      <c r="E448" s="61">
        <v>9650874.49</v>
      </c>
      <c r="G448" s="18">
        <v>0.09691693466266682</v>
      </c>
      <c r="H448" s="46">
        <v>7860</v>
      </c>
      <c r="I448" s="33">
        <v>1594502826.08</v>
      </c>
      <c r="J448" s="16">
        <v>0.2379940067846924</v>
      </c>
      <c r="K448" s="33">
        <v>7653119.2407</v>
      </c>
      <c r="L448" s="40">
        <v>0.0533298886895379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'[3]Data'!$W443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2.75">
      <c r="A449" s="48">
        <v>39243</v>
      </c>
      <c r="B449" s="58">
        <v>9200606.297899999</v>
      </c>
      <c r="C449" s="18">
        <v>0.18910207176452087</v>
      </c>
      <c r="D449" s="63">
        <v>2002056.3</v>
      </c>
      <c r="E449" s="61">
        <v>8996545.42</v>
      </c>
      <c r="G449" s="18">
        <v>0.18443217643763465</v>
      </c>
      <c r="H449" s="46">
        <v>7860</v>
      </c>
      <c r="I449" s="33">
        <v>1503288239.61</v>
      </c>
      <c r="J449" s="16">
        <v>0.2856568053473809</v>
      </c>
      <c r="K449" s="33">
        <v>7051451.202899999</v>
      </c>
      <c r="L449" s="40">
        <v>0.052118719315150296</v>
      </c>
      <c r="M449" s="5">
        <v>283</v>
      </c>
      <c r="N449" s="5">
        <v>105539455.59</v>
      </c>
      <c r="O449" s="16">
        <v>0.0568974355170746</v>
      </c>
      <c r="P449" s="5">
        <v>1945094.0749999997</v>
      </c>
      <c r="Q449" s="40">
        <v>0.20477797870066583</v>
      </c>
      <c r="R449" s="65">
        <f>'[3]Data'!$W444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2.75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6787517.8203</v>
      </c>
      <c r="L450" s="40">
        <v>0.052755808158169486</v>
      </c>
      <c r="M450" s="5">
        <v>283</v>
      </c>
      <c r="N450" s="5">
        <v>100377648.17</v>
      </c>
      <c r="O450" s="16">
        <v>0.07487113085428199</v>
      </c>
      <c r="P450" s="5">
        <v>2324944.205</v>
      </c>
      <c r="Q450" s="40">
        <v>0.25735523654766745</v>
      </c>
      <c r="R450" s="65">
        <f>'[3]Data'!$W445</f>
        <v>167973.54</v>
      </c>
      <c r="S450" s="15">
        <v>0.7129435315137103</v>
      </c>
      <c r="T450" s="5">
        <v>2790</v>
      </c>
      <c r="U450" s="52">
        <v>0</v>
      </c>
      <c r="V450" s="52">
        <v>0</v>
      </c>
    </row>
    <row r="451" spans="1:22" ht="12.75">
      <c r="A451" s="48">
        <v>39257</v>
      </c>
      <c r="B451" s="58">
        <v>9285247.204699999</v>
      </c>
      <c r="C451" s="18">
        <v>0.13838384751896404</v>
      </c>
      <c r="D451" s="63">
        <v>0</v>
      </c>
      <c r="E451" s="61">
        <v>9117273.7</v>
      </c>
      <c r="G451" s="18">
        <v>0.13519213637103844</v>
      </c>
      <c r="H451" s="46">
        <v>7860</v>
      </c>
      <c r="I451" s="33">
        <v>1456711024.89</v>
      </c>
      <c r="J451" s="16">
        <v>0.1771329632608729</v>
      </c>
      <c r="K451" s="33">
        <v>7041169.1547</v>
      </c>
      <c r="L451" s="40">
        <v>0.05370674862291767</v>
      </c>
      <c r="M451" s="5">
        <v>283</v>
      </c>
      <c r="N451" s="5">
        <v>101854492.15</v>
      </c>
      <c r="O451" s="16">
        <v>0.11452304078620856</v>
      </c>
      <c r="P451" s="5">
        <v>2076104.5099999998</v>
      </c>
      <c r="Q451" s="40">
        <v>0.22647825738424132</v>
      </c>
      <c r="R451" s="65">
        <f>'[3]Data'!$W446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2.75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11005873.2</v>
      </c>
      <c r="G452" s="18">
        <v>0.2705054185348532</v>
      </c>
      <c r="H452" s="46">
        <v>7860</v>
      </c>
      <c r="I452" s="33">
        <v>1613782649.39</v>
      </c>
      <c r="J452" s="16">
        <v>0.1813644940861019</v>
      </c>
      <c r="K452" s="33">
        <v>8408584.613699999</v>
      </c>
      <c r="L452" s="40">
        <v>0.057894238710098585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0.2607559691523186</v>
      </c>
      <c r="R452" s="65">
        <f>'[3]Data'!$W447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2.75">
      <c r="A453" s="48">
        <v>39271</v>
      </c>
      <c r="B453" s="58">
        <v>10100739.377700001</v>
      </c>
      <c r="C453" s="18">
        <v>0.2557248294979435</v>
      </c>
      <c r="D453" s="63">
        <v>1045392</v>
      </c>
      <c r="E453" s="61">
        <v>9871199.600000001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0.05354978088568261</v>
      </c>
      <c r="M453" s="5">
        <v>283</v>
      </c>
      <c r="N453" s="5">
        <v>108224410.51</v>
      </c>
      <c r="O453" s="16">
        <v>0.2313803861719128</v>
      </c>
      <c r="P453" s="5">
        <v>2330640.5749999997</v>
      </c>
      <c r="Q453" s="40">
        <v>0.2392806416487349</v>
      </c>
      <c r="R453" s="65">
        <f>'[3]Data'!$W448</f>
        <v>220712.74</v>
      </c>
      <c r="S453" s="15">
        <v>0.5350889113475994</v>
      </c>
      <c r="T453" s="5">
        <v>3050</v>
      </c>
      <c r="U453" s="52">
        <v>0</v>
      </c>
      <c r="V453" s="52">
        <v>0</v>
      </c>
    </row>
    <row r="454" spans="1:22" ht="12.75">
      <c r="A454" s="48">
        <v>39278</v>
      </c>
      <c r="B454" s="58">
        <v>9640482.8586</v>
      </c>
      <c r="C454" s="18">
        <v>0.21883831471097026</v>
      </c>
      <c r="D454" s="63">
        <v>1888371.68</v>
      </c>
      <c r="E454" s="61">
        <v>9419770.219999999</v>
      </c>
      <c r="G454" s="18">
        <v>0.21179553134068851</v>
      </c>
      <c r="H454" s="46">
        <v>7860</v>
      </c>
      <c r="I454" s="33">
        <v>1509945310.6</v>
      </c>
      <c r="J454" s="16">
        <v>0.1845605294248489</v>
      </c>
      <c r="K454" s="33">
        <v>7199631.1548</v>
      </c>
      <c r="L454" s="40">
        <v>0.0529793371709684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'[3]Data'!$W449</f>
        <v>204567.41</v>
      </c>
      <c r="S454" s="15">
        <v>0.6208894519528756</v>
      </c>
      <c r="T454" s="5">
        <v>3050</v>
      </c>
      <c r="U454" s="52">
        <v>0</v>
      </c>
      <c r="V454" s="52">
        <v>0</v>
      </c>
    </row>
    <row r="455" spans="1:22" ht="12.75">
      <c r="A455" s="48">
        <v>39285</v>
      </c>
      <c r="B455" s="58">
        <v>9379085.6701</v>
      </c>
      <c r="C455" s="18">
        <v>0.14137871931310353</v>
      </c>
      <c r="D455" s="63">
        <v>2466131.06</v>
      </c>
      <c r="E455" s="61">
        <v>9174518.46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6442463.375099999</v>
      </c>
      <c r="L455" s="40">
        <v>0.050811869245191585</v>
      </c>
      <c r="M455" s="5">
        <v>283</v>
      </c>
      <c r="N455" s="5">
        <v>104788858.47</v>
      </c>
      <c r="O455" s="16">
        <v>0.14841455001942627</v>
      </c>
      <c r="P455" s="5">
        <v>2732054.885</v>
      </c>
      <c r="Q455" s="40">
        <v>0.2896888641799601</v>
      </c>
      <c r="R455" s="65">
        <f>'[3]Data'!$W450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2.75">
      <c r="A456" s="48">
        <v>39292</v>
      </c>
      <c r="B456" s="58">
        <v>10319099.0545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</v>
      </c>
      <c r="K456" s="33">
        <v>7830377.4195</v>
      </c>
      <c r="L456" s="40">
        <v>0.054584941572585255</v>
      </c>
      <c r="M456" s="5">
        <v>283</v>
      </c>
      <c r="N456" s="5">
        <v>109966400.07</v>
      </c>
      <c r="O456" s="16">
        <v>0.06576650255723937</v>
      </c>
      <c r="P456" s="5">
        <v>2310185.375</v>
      </c>
      <c r="Q456" s="40">
        <v>0.23342335815803059</v>
      </c>
      <c r="R456" s="65">
        <f>'[3]Data'!$W451</f>
        <v>222297.95</v>
      </c>
      <c r="S456" s="15">
        <v>0.4303233131961748</v>
      </c>
      <c r="T456" s="5">
        <v>3050</v>
      </c>
      <c r="U456" s="52">
        <v>0</v>
      </c>
      <c r="V456" s="52">
        <v>0</v>
      </c>
    </row>
    <row r="457" spans="1:22" ht="12.75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7777186.148700001</v>
      </c>
      <c r="L457" s="40">
        <v>0.05712358954723676</v>
      </c>
      <c r="M457" s="5">
        <v>283</v>
      </c>
      <c r="N457" s="5">
        <v>108110135.81</v>
      </c>
      <c r="O457" s="16">
        <v>0.05141491422662581</v>
      </c>
      <c r="P457" s="5">
        <v>2236189.535</v>
      </c>
      <c r="Q457" s="40">
        <v>0.22982628041977382</v>
      </c>
      <c r="R457" s="65">
        <f>'[3]Data'!$W452</f>
        <v>220754.61000000002</v>
      </c>
      <c r="S457" s="15">
        <v>0.4114391243485527</v>
      </c>
      <c r="T457" s="5">
        <v>3050</v>
      </c>
      <c r="U457" s="52">
        <v>0</v>
      </c>
      <c r="V457" s="52">
        <v>0</v>
      </c>
    </row>
    <row r="458" spans="1:22" ht="12.75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1558319642.57</v>
      </c>
      <c r="J458" s="16">
        <v>0.14133966071950144</v>
      </c>
      <c r="K458" s="33">
        <v>7440738.972300001</v>
      </c>
      <c r="L458" s="40">
        <v>0.0530538634125484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'[3]Data'!$W453</f>
        <v>218431.77</v>
      </c>
      <c r="S458" s="15">
        <v>0.4801964908911651</v>
      </c>
      <c r="T458" s="5">
        <v>3050</v>
      </c>
      <c r="U458" s="52">
        <v>0</v>
      </c>
      <c r="V458" s="52">
        <v>0</v>
      </c>
    </row>
    <row r="459" spans="1:22" ht="12.75">
      <c r="A459" s="48">
        <v>39313</v>
      </c>
      <c r="B459" s="58">
        <v>9482842.269499999</v>
      </c>
      <c r="C459" s="18">
        <v>0.18266660658568812</v>
      </c>
      <c r="D459" s="63">
        <v>1352139</v>
      </c>
      <c r="E459" s="61">
        <v>9264410.24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</v>
      </c>
      <c r="L459" s="40">
        <v>0.05228206367794103</v>
      </c>
      <c r="M459" s="5">
        <v>283</v>
      </c>
      <c r="N459" s="5">
        <v>105766435.67</v>
      </c>
      <c r="O459" s="16">
        <v>0.07647279016388842</v>
      </c>
      <c r="P459" s="5">
        <v>2603957.3</v>
      </c>
      <c r="Q459" s="40">
        <v>0.27355425854721804</v>
      </c>
      <c r="R459" s="65">
        <f>'[3]Data'!$W454</f>
        <v>183826.15</v>
      </c>
      <c r="S459" s="15">
        <v>0.3627399241630742</v>
      </c>
      <c r="T459" s="5">
        <v>3050</v>
      </c>
      <c r="U459" s="52">
        <v>0</v>
      </c>
      <c r="V459" s="52">
        <v>0</v>
      </c>
    </row>
    <row r="460" spans="1:22" ht="12.75">
      <c r="A460" s="48">
        <v>39320</v>
      </c>
      <c r="B460" s="58">
        <v>10209977.8359</v>
      </c>
      <c r="C460" s="18">
        <v>0.13975649120589861</v>
      </c>
      <c r="D460" s="63">
        <v>300000</v>
      </c>
      <c r="E460" s="61">
        <v>10026151.79</v>
      </c>
      <c r="G460" s="18">
        <v>0.137155173405622</v>
      </c>
      <c r="H460" s="46">
        <v>7860</v>
      </c>
      <c r="I460" s="33">
        <v>1482055783.6899998</v>
      </c>
      <c r="J460" s="16">
        <v>0.09655222017347986</v>
      </c>
      <c r="K460" s="33">
        <v>7308628.0659</v>
      </c>
      <c r="L460" s="40">
        <v>0.054793469587097535</v>
      </c>
      <c r="M460" s="5">
        <v>283</v>
      </c>
      <c r="N460" s="5">
        <v>101388565.49</v>
      </c>
      <c r="O460" s="16">
        <v>-0.029847297540819162</v>
      </c>
      <c r="P460" s="5">
        <v>2717523.6199999996</v>
      </c>
      <c r="Q460" s="40">
        <v>0.2978117575977244</v>
      </c>
      <c r="R460" s="65">
        <f>'[3]Data'!$W455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2.75">
      <c r="A461" s="48">
        <v>39327</v>
      </c>
      <c r="B461" s="58">
        <v>10228233.1229</v>
      </c>
      <c r="C461" s="18">
        <v>0.06416609189445577</v>
      </c>
      <c r="D461" s="63">
        <v>0</v>
      </c>
      <c r="E461" s="61">
        <v>10027765.680000002</v>
      </c>
      <c r="G461" s="18">
        <v>0.059782182722818655</v>
      </c>
      <c r="H461" s="46">
        <v>7860</v>
      </c>
      <c r="I461" s="33">
        <v>1552089048.9700003</v>
      </c>
      <c r="J461" s="16">
        <v>0.11885084703310089</v>
      </c>
      <c r="K461" s="33">
        <v>7717584.9879</v>
      </c>
      <c r="L461" s="40">
        <v>0.05524872710551381</v>
      </c>
      <c r="M461" s="5">
        <v>283</v>
      </c>
      <c r="N461" s="5">
        <v>98369424.56</v>
      </c>
      <c r="O461" s="16">
        <v>-0.06835105960502652</v>
      </c>
      <c r="P461" s="5">
        <v>2310180.6049999995</v>
      </c>
      <c r="Q461" s="40">
        <v>0.26094158325824496</v>
      </c>
      <c r="R461" s="65">
        <f>'[3]Data'!$W456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2.75">
      <c r="A462" s="48">
        <v>39334</v>
      </c>
      <c r="B462" s="58">
        <v>8879308.904699998</v>
      </c>
      <c r="C462" s="18">
        <v>0.09442777136427316</v>
      </c>
      <c r="D462" s="63">
        <v>400000</v>
      </c>
      <c r="E462" s="61">
        <v>8652223.97</v>
      </c>
      <c r="G462" s="18">
        <v>0.08780090486876291</v>
      </c>
      <c r="H462" s="46">
        <v>7860</v>
      </c>
      <c r="I462" s="33">
        <v>1356594534.47</v>
      </c>
      <c r="J462" s="16">
        <v>0.04391838130651804</v>
      </c>
      <c r="K462" s="33">
        <v>6505704.884699999</v>
      </c>
      <c r="L462" s="40">
        <v>0.05328460936063025</v>
      </c>
      <c r="M462" s="5">
        <v>283</v>
      </c>
      <c r="N462" s="5">
        <v>97020335.78</v>
      </c>
      <c r="O462" s="16">
        <v>-0.04530991595362477</v>
      </c>
      <c r="P462" s="5">
        <v>2146518.98</v>
      </c>
      <c r="Q462" s="40">
        <v>0.24582692584130827</v>
      </c>
      <c r="R462" s="65">
        <f>'[3]Data'!$W457</f>
        <v>194628.7</v>
      </c>
      <c r="S462" s="15">
        <v>0.4252453500896154</v>
      </c>
      <c r="T462" s="5">
        <v>3380</v>
      </c>
      <c r="U462" s="52">
        <v>0</v>
      </c>
      <c r="V462" s="52">
        <v>0</v>
      </c>
    </row>
    <row r="463" spans="1:22" ht="12.75">
      <c r="A463" s="48">
        <v>39341</v>
      </c>
      <c r="B463" s="58">
        <v>8145400.189499999</v>
      </c>
      <c r="C463" s="18">
        <v>-0.052341104794690674</v>
      </c>
      <c r="D463" s="63">
        <v>329520</v>
      </c>
      <c r="E463" s="61">
        <v>7950771.6</v>
      </c>
      <c r="G463" s="18">
        <v>-0.057812363723785065</v>
      </c>
      <c r="H463" s="46">
        <v>7860</v>
      </c>
      <c r="I463" s="33">
        <v>1235476563.1699998</v>
      </c>
      <c r="J463" s="16">
        <v>-0.012689666618646678</v>
      </c>
      <c r="K463" s="33">
        <v>6065551.2645</v>
      </c>
      <c r="L463" s="40">
        <v>0.054549811837042946</v>
      </c>
      <c r="M463" s="5">
        <v>283</v>
      </c>
      <c r="N463" s="5">
        <v>83542117.58</v>
      </c>
      <c r="O463" s="16">
        <v>-0.1358159730874684</v>
      </c>
      <c r="P463" s="5">
        <v>1885220.2249999999</v>
      </c>
      <c r="Q463" s="40">
        <v>0.2507345036930639</v>
      </c>
      <c r="R463" s="65">
        <f>'[3]Data'!$W458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2.75">
      <c r="A464" s="48">
        <v>39348</v>
      </c>
      <c r="B464" s="58">
        <v>8384713.772</v>
      </c>
      <c r="C464" s="18">
        <v>-0.04257901079060056</v>
      </c>
      <c r="D464" s="63">
        <v>0</v>
      </c>
      <c r="E464" s="61">
        <v>8215704.800000001</v>
      </c>
      <c r="G464" s="18">
        <v>-0.04653149873738738</v>
      </c>
      <c r="H464" s="46">
        <v>7860</v>
      </c>
      <c r="I464" s="33">
        <v>1328761775.74</v>
      </c>
      <c r="J464" s="16">
        <v>0.013200240494475546</v>
      </c>
      <c r="K464" s="33">
        <v>6424288.857</v>
      </c>
      <c r="L464" s="40">
        <v>0.05371992828454691</v>
      </c>
      <c r="M464" s="5">
        <v>283</v>
      </c>
      <c r="N464" s="5">
        <v>86764225.38</v>
      </c>
      <c r="O464" s="16">
        <v>-0.15267526888361627</v>
      </c>
      <c r="P464" s="5">
        <v>1791415.835</v>
      </c>
      <c r="Q464" s="40">
        <v>0.22941045461666854</v>
      </c>
      <c r="R464" s="65">
        <f>'[3]Data'!$W459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2.75">
      <c r="A465" s="48">
        <v>39355</v>
      </c>
      <c r="B465" s="58">
        <v>10032261.234699998</v>
      </c>
      <c r="C465" s="18">
        <v>0.0751737886813435</v>
      </c>
      <c r="D465" s="63">
        <v>473423.25</v>
      </c>
      <c r="E465" s="61">
        <v>9854632.959999999</v>
      </c>
      <c r="G465" s="18">
        <v>0.07096270036183028</v>
      </c>
      <c r="H465" s="46">
        <v>7860</v>
      </c>
      <c r="I465" s="33">
        <v>1595601867.47</v>
      </c>
      <c r="J465" s="16">
        <v>0.11168545053201728</v>
      </c>
      <c r="K465" s="33">
        <v>7722737.714699999</v>
      </c>
      <c r="L465" s="40">
        <v>0.05377794961224144</v>
      </c>
      <c r="M465" s="5">
        <v>283</v>
      </c>
      <c r="N465" s="5">
        <v>99496255.81</v>
      </c>
      <c r="O465" s="16">
        <v>0.0059278330793002265</v>
      </c>
      <c r="P465" s="5">
        <v>2131895.15</v>
      </c>
      <c r="Q465" s="40">
        <v>0.2380765356047511</v>
      </c>
      <c r="R465" s="65">
        <f>'[3]Data'!$W460</f>
        <v>260067.94000000003</v>
      </c>
      <c r="S465" s="15">
        <v>0.3751609420670494</v>
      </c>
      <c r="T465" s="5">
        <v>3380</v>
      </c>
      <c r="U465" s="52">
        <v>0</v>
      </c>
      <c r="V465" s="52">
        <v>0</v>
      </c>
    </row>
    <row r="466" spans="1:22" ht="12.75">
      <c r="A466" s="48">
        <v>39362</v>
      </c>
      <c r="B466" s="58">
        <v>9306550.6359</v>
      </c>
      <c r="C466" s="18">
        <v>0.13622799385213158</v>
      </c>
      <c r="D466" s="63">
        <v>1074243</v>
      </c>
      <c r="E466" s="61">
        <v>9046482.84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7327303.740900001</v>
      </c>
      <c r="L466" s="40">
        <v>0.05434569678061684</v>
      </c>
      <c r="M466" s="5">
        <v>283</v>
      </c>
      <c r="N466" s="5">
        <v>97768815.42</v>
      </c>
      <c r="O466" s="16">
        <v>0.006856511250882713</v>
      </c>
      <c r="P466" s="5">
        <v>1719178.9549999998</v>
      </c>
      <c r="Q466" s="40">
        <v>0.19537915343281642</v>
      </c>
      <c r="R466" s="65">
        <f>'[3]Data'!$W461</f>
        <v>242256.81</v>
      </c>
      <c r="S466" s="15">
        <v>0.4762232068076986</v>
      </c>
      <c r="T466" s="5">
        <v>3380</v>
      </c>
      <c r="U466" s="52">
        <v>0</v>
      </c>
      <c r="V466" s="52">
        <v>0</v>
      </c>
    </row>
    <row r="467" spans="1:22" ht="12.75">
      <c r="A467" s="48">
        <v>39369</v>
      </c>
      <c r="B467" s="58">
        <v>8722584.743600002</v>
      </c>
      <c r="C467" s="18">
        <v>0.06342506527916836</v>
      </c>
      <c r="D467" s="63">
        <v>1200000</v>
      </c>
      <c r="E467" s="61">
        <v>8480328</v>
      </c>
      <c r="G467" s="18">
        <v>0.05146022369161818</v>
      </c>
      <c r="H467" s="46">
        <v>7860</v>
      </c>
      <c r="I467" s="33">
        <v>1361620992.7600002</v>
      </c>
      <c r="J467" s="16">
        <v>0.11873637614375676</v>
      </c>
      <c r="K467" s="33">
        <v>6260883.1686</v>
      </c>
      <c r="L467" s="40">
        <v>0.05109011164626016</v>
      </c>
      <c r="M467" s="5">
        <v>283</v>
      </c>
      <c r="N467" s="5">
        <v>91233831.96000001</v>
      </c>
      <c r="O467" s="16">
        <v>0.04224652536294915</v>
      </c>
      <c r="P467" s="5">
        <v>2219444.7649999997</v>
      </c>
      <c r="Q467" s="40">
        <v>0.27029991900045236</v>
      </c>
      <c r="R467" s="65">
        <f>'[3]Data'!$W462</f>
        <v>180948.27</v>
      </c>
      <c r="S467" s="15">
        <v>0.7674774898278967</v>
      </c>
      <c r="T467" s="5">
        <v>3380</v>
      </c>
      <c r="U467" s="52">
        <v>0</v>
      </c>
      <c r="V467" s="52">
        <v>0</v>
      </c>
    </row>
    <row r="468" spans="1:22" ht="12.75">
      <c r="A468" s="48">
        <v>39376</v>
      </c>
      <c r="B468" s="58">
        <v>8336336.700799998</v>
      </c>
      <c r="C468" s="18">
        <v>0.16284846961969324</v>
      </c>
      <c r="D468" s="63">
        <v>1200000</v>
      </c>
      <c r="E468" s="61">
        <v>8155388.550000001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6491978.740799999</v>
      </c>
      <c r="L468" s="40">
        <v>0.053227247218383816</v>
      </c>
      <c r="M468" s="5">
        <v>283</v>
      </c>
      <c r="N468" s="5">
        <v>93369548.22</v>
      </c>
      <c r="O468" s="16">
        <v>0.07401747838873174</v>
      </c>
      <c r="P468" s="5">
        <v>1663409.69</v>
      </c>
      <c r="Q468" s="40">
        <v>0.19794815591631967</v>
      </c>
      <c r="R468" s="65">
        <f>'[3]Data'!$W463</f>
        <v>185849.79</v>
      </c>
      <c r="S468" s="15">
        <v>0.2615876662608214</v>
      </c>
      <c r="T468" s="5">
        <v>3380</v>
      </c>
      <c r="U468" s="52">
        <v>0</v>
      </c>
      <c r="V468" s="52">
        <v>0</v>
      </c>
    </row>
    <row r="469" spans="1:22" ht="12.75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</v>
      </c>
      <c r="G469" s="18">
        <v>0.17137717738395986</v>
      </c>
      <c r="H469" s="46">
        <v>7860</v>
      </c>
      <c r="I469" s="33">
        <v>1559877923.42</v>
      </c>
      <c r="J469" s="16">
        <v>0.1344751444226</v>
      </c>
      <c r="K469" s="33">
        <v>7491466.295099999</v>
      </c>
      <c r="L469" s="40">
        <v>0.0533621978619335</v>
      </c>
      <c r="M469" s="5">
        <v>283</v>
      </c>
      <c r="N469" s="5">
        <v>111769419.6</v>
      </c>
      <c r="O469" s="16">
        <v>0.15321434599690753</v>
      </c>
      <c r="P469" s="5">
        <v>2673996.6536</v>
      </c>
      <c r="Q469" s="40">
        <v>0.26582471337167873</v>
      </c>
      <c r="R469" s="65">
        <f>'[3]Data'!$W464</f>
        <v>220602.42</v>
      </c>
      <c r="S469" s="15">
        <v>0.5774818184086776</v>
      </c>
      <c r="T469" s="5">
        <v>3380</v>
      </c>
      <c r="U469" s="52">
        <v>0</v>
      </c>
      <c r="V469" s="52">
        <v>0</v>
      </c>
    </row>
    <row r="470" spans="1:22" ht="12.75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10267278.79</v>
      </c>
      <c r="G470" s="18">
        <v>0.10163276190177473</v>
      </c>
      <c r="H470" s="46">
        <v>7860</v>
      </c>
      <c r="I470" s="33">
        <v>1556137201.11</v>
      </c>
      <c r="J470" s="16">
        <v>0.11260533536083206</v>
      </c>
      <c r="K470" s="33">
        <v>7868294.279099999</v>
      </c>
      <c r="L470" s="40">
        <v>0.05618109503945988</v>
      </c>
      <c r="M470" s="5">
        <v>283</v>
      </c>
      <c r="N470" s="5">
        <v>109130633.55</v>
      </c>
      <c r="O470" s="16">
        <v>0.05977550746588234</v>
      </c>
      <c r="P470" s="5">
        <v>2398984.4149999996</v>
      </c>
      <c r="Q470" s="40">
        <v>0.24425206307151404</v>
      </c>
      <c r="R470" s="65">
        <f>'[3]Data'!$W465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2.75">
      <c r="A471" s="48">
        <v>39397</v>
      </c>
      <c r="B471" s="58">
        <v>10144303.9828</v>
      </c>
      <c r="C471" s="18">
        <v>0.22981660154118844</v>
      </c>
      <c r="D471" s="63">
        <v>1444922</v>
      </c>
      <c r="E471" s="61">
        <v>9864905.569999998</v>
      </c>
      <c r="G471" s="18">
        <v>0.22103686085763985</v>
      </c>
      <c r="H471" s="46">
        <v>7860</v>
      </c>
      <c r="I471" s="33">
        <v>1476049007.93</v>
      </c>
      <c r="J471" s="16">
        <v>0.16009759283117608</v>
      </c>
      <c r="K471" s="33">
        <v>7136482.6728</v>
      </c>
      <c r="L471" s="40">
        <v>0.05372060920335</v>
      </c>
      <c r="M471" s="5">
        <v>283</v>
      </c>
      <c r="N471" s="5">
        <v>106401281.26</v>
      </c>
      <c r="O471" s="16">
        <v>0.0849394549542335</v>
      </c>
      <c r="P471" s="5">
        <v>2728422.8</v>
      </c>
      <c r="Q471" s="40">
        <v>0.28491958489493935</v>
      </c>
      <c r="R471" s="65">
        <f>'[3]Data'!$W466</f>
        <v>216099.37</v>
      </c>
      <c r="S471" s="15">
        <v>0.6482755341452953</v>
      </c>
      <c r="T471" s="5">
        <v>3380</v>
      </c>
      <c r="U471" s="52">
        <v>0</v>
      </c>
      <c r="V471" s="52">
        <v>0</v>
      </c>
    </row>
    <row r="472" spans="1:22" ht="12.75">
      <c r="A472" s="48">
        <v>39404</v>
      </c>
      <c r="B472" s="58">
        <v>8487877.941</v>
      </c>
      <c r="C472" s="18">
        <v>-0.03613834133524352</v>
      </c>
      <c r="D472" s="63">
        <v>3415813</v>
      </c>
      <c r="E472" s="61">
        <v>8271778.68</v>
      </c>
      <c r="G472" s="18">
        <v>-0.044059866737802045</v>
      </c>
      <c r="H472" s="46">
        <v>7860</v>
      </c>
      <c r="I472" s="33">
        <v>1421544659.1100001</v>
      </c>
      <c r="J472" s="16">
        <v>0.07240870582684766</v>
      </c>
      <c r="K472" s="33">
        <v>6567407.426700001</v>
      </c>
      <c r="L472" s="40">
        <v>0.05133232583469152</v>
      </c>
      <c r="M472" s="5">
        <v>283</v>
      </c>
      <c r="N472" s="5">
        <v>96204887.06</v>
      </c>
      <c r="O472" s="16">
        <v>0.04277682193029908</v>
      </c>
      <c r="P472" s="5">
        <v>1704371.1442999998</v>
      </c>
      <c r="Q472" s="40">
        <v>0.1968450640878377</v>
      </c>
      <c r="R472" s="65">
        <f>'[3]Data'!$W467</f>
        <v>202898.97999999995</v>
      </c>
      <c r="S472" s="15">
        <v>0.4116176800371396</v>
      </c>
      <c r="T472" s="5">
        <v>3380</v>
      </c>
      <c r="U472" s="52">
        <v>0</v>
      </c>
      <c r="V472" s="52">
        <v>0</v>
      </c>
    </row>
    <row r="473" spans="1:22" ht="12.75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</v>
      </c>
      <c r="G473" s="18">
        <v>0.1115812520652264</v>
      </c>
      <c r="H473" s="46">
        <v>7860</v>
      </c>
      <c r="I473" s="33">
        <v>1516349811.7399998</v>
      </c>
      <c r="J473" s="16">
        <v>0.05403645488164721</v>
      </c>
      <c r="K473" s="33">
        <v>7453502.304300001</v>
      </c>
      <c r="L473" s="40">
        <v>0.05461582256865155</v>
      </c>
      <c r="M473" s="5">
        <v>283</v>
      </c>
      <c r="N473" s="5">
        <v>104529415.16</v>
      </c>
      <c r="O473" s="16">
        <v>0.039566889955078954</v>
      </c>
      <c r="P473" s="5">
        <v>2210543.0692999996</v>
      </c>
      <c r="Q473" s="40">
        <v>0.23497299416908826</v>
      </c>
      <c r="R473" s="65">
        <f>'[3]Data'!$W468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2.75">
      <c r="A474" s="48">
        <v>39418</v>
      </c>
      <c r="B474" s="58">
        <v>10545737.477999998</v>
      </c>
      <c r="C474" s="18">
        <v>0.06107604541524658</v>
      </c>
      <c r="D474" s="63">
        <v>7816682</v>
      </c>
      <c r="E474" s="61">
        <v>10313784.92</v>
      </c>
      <c r="G474" s="18">
        <v>0.05502057573923014</v>
      </c>
      <c r="H474" s="46">
        <v>7860</v>
      </c>
      <c r="I474" s="33">
        <v>1649856568.6099997</v>
      </c>
      <c r="J474" s="16">
        <v>0.08652138868639048</v>
      </c>
      <c r="K474" s="33">
        <v>7844972.552999998</v>
      </c>
      <c r="L474" s="40">
        <v>0.05283269064621626</v>
      </c>
      <c r="M474" s="5">
        <v>283</v>
      </c>
      <c r="N474" s="5">
        <v>113984109.12</v>
      </c>
      <c r="O474" s="16">
        <v>0.052220665971729696</v>
      </c>
      <c r="P474" s="5">
        <v>2468812.2649999997</v>
      </c>
      <c r="Q474" s="40">
        <v>0.24065852337372626</v>
      </c>
      <c r="R474" s="65">
        <f>'[3]Data'!$W469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2.75">
      <c r="A475" s="48">
        <v>39425</v>
      </c>
      <c r="B475" s="58">
        <v>10454549.4745</v>
      </c>
      <c r="C475" s="18">
        <v>0.08384306244469575</v>
      </c>
      <c r="D475" s="63">
        <v>800000</v>
      </c>
      <c r="E475" s="61">
        <v>10161291.06</v>
      </c>
      <c r="G475" s="18">
        <v>0.07093138175744418</v>
      </c>
      <c r="H475" s="46">
        <v>7860</v>
      </c>
      <c r="I475" s="33">
        <v>1623232137.1499999</v>
      </c>
      <c r="J475" s="16">
        <v>0.07814115090392582</v>
      </c>
      <c r="K475" s="33">
        <v>8039839.6395000005</v>
      </c>
      <c r="L475" s="40">
        <v>0.05503313389719135</v>
      </c>
      <c r="M475" s="5">
        <v>283</v>
      </c>
      <c r="N475" s="5">
        <v>116473314.43</v>
      </c>
      <c r="O475" s="16">
        <v>0.12751609571856037</v>
      </c>
      <c r="P475" s="5">
        <v>2121451.3249999997</v>
      </c>
      <c r="Q475" s="40">
        <v>0.2023783860212493</v>
      </c>
      <c r="R475" s="65">
        <f>'[3]Data'!$W470</f>
        <v>254603.27000000002</v>
      </c>
      <c r="S475" s="15">
        <v>0.8614839084226003</v>
      </c>
      <c r="T475" s="5">
        <v>3380</v>
      </c>
      <c r="U475" s="52">
        <v>0</v>
      </c>
      <c r="V475" s="52">
        <v>0</v>
      </c>
    </row>
    <row r="476" spans="1:22" ht="12.75">
      <c r="A476" s="48">
        <v>39432</v>
      </c>
      <c r="B476" s="58">
        <v>11471114.5417</v>
      </c>
      <c r="C476" s="18">
        <v>0.08503186011709452</v>
      </c>
      <c r="D476" s="63">
        <v>1768205.02</v>
      </c>
      <c r="E476" s="61">
        <v>11216511.35</v>
      </c>
      <c r="G476" s="18">
        <v>0.07764518770868234</v>
      </c>
      <c r="H476" s="46">
        <v>8616</v>
      </c>
      <c r="I476" s="33">
        <v>1715607849.1000001</v>
      </c>
      <c r="J476" s="16">
        <v>0.09217469581245252</v>
      </c>
      <c r="K476" s="33">
        <v>8328611.306700001</v>
      </c>
      <c r="L476" s="40">
        <v>0.05394013887179761</v>
      </c>
      <c r="M476" s="5">
        <v>309</v>
      </c>
      <c r="N476" s="5">
        <v>121489563.5</v>
      </c>
      <c r="O476" s="16">
        <v>0.10148246714210374</v>
      </c>
      <c r="P476" s="5">
        <v>2887899.965</v>
      </c>
      <c r="Q476" s="40">
        <v>0.26411962035643405</v>
      </c>
      <c r="R476" s="65">
        <f>'[3]Data'!$W471</f>
        <v>255059.85</v>
      </c>
      <c r="S476" s="15">
        <v>0.5544254063356859</v>
      </c>
      <c r="T476" s="5">
        <v>3977</v>
      </c>
      <c r="U476" s="52">
        <v>0</v>
      </c>
      <c r="V476" s="52">
        <v>0</v>
      </c>
    </row>
    <row r="477" spans="1:22" ht="12.75">
      <c r="A477" s="48">
        <v>39439</v>
      </c>
      <c r="B477" s="58">
        <v>11109107.956699999</v>
      </c>
      <c r="C477" s="18">
        <v>0.03610689096502595</v>
      </c>
      <c r="D477" s="63">
        <v>1280000</v>
      </c>
      <c r="E477" s="61">
        <v>10854048.209999999</v>
      </c>
      <c r="G477" s="18">
        <v>0.030066749974407836</v>
      </c>
      <c r="H477" s="46">
        <v>8616</v>
      </c>
      <c r="I477" s="33">
        <v>1787401252.07</v>
      </c>
      <c r="J477" s="16">
        <v>0.17070976786885295</v>
      </c>
      <c r="K477" s="33">
        <v>8980728.5403</v>
      </c>
      <c r="L477" s="40">
        <v>0.05582734853432456</v>
      </c>
      <c r="M477" s="5">
        <v>309</v>
      </c>
      <c r="N477" s="5">
        <v>114374705.38</v>
      </c>
      <c r="O477" s="16">
        <v>-0.050361866220084206</v>
      </c>
      <c r="P477" s="5">
        <v>1873319.5664</v>
      </c>
      <c r="Q477" s="40">
        <v>0.1819865833073317</v>
      </c>
      <c r="R477" s="65">
        <f>'[3]Data'!$W472</f>
        <v>303278.97</v>
      </c>
      <c r="S477" s="15">
        <v>0.3806197593078082</v>
      </c>
      <c r="T477" s="5">
        <v>3977</v>
      </c>
      <c r="U477" s="52">
        <v>0</v>
      </c>
      <c r="V477" s="52">
        <v>0</v>
      </c>
    </row>
    <row r="478" spans="1:22" ht="12.75">
      <c r="A478" s="48">
        <v>39446</v>
      </c>
      <c r="B478" s="58">
        <v>10772064.914700001</v>
      </c>
      <c r="C478" s="18">
        <v>0.08269632193349108</v>
      </c>
      <c r="D478" s="63">
        <v>947763</v>
      </c>
      <c r="E478" s="61">
        <v>10468785.94</v>
      </c>
      <c r="G478" s="18">
        <v>0.07002453548254328</v>
      </c>
      <c r="H478" s="46">
        <v>8616</v>
      </c>
      <c r="I478" s="33">
        <v>1672405884.52</v>
      </c>
      <c r="J478" s="16">
        <v>0.03826497567319853</v>
      </c>
      <c r="K478" s="33">
        <v>8343494.309700001</v>
      </c>
      <c r="L478" s="40">
        <v>0.05543241218420346</v>
      </c>
      <c r="M478" s="5">
        <v>309</v>
      </c>
      <c r="N478" s="5">
        <v>104931661.33</v>
      </c>
      <c r="O478" s="16">
        <v>-0.059480632759042695</v>
      </c>
      <c r="P478" s="5">
        <v>2125291.635</v>
      </c>
      <c r="Q478" s="40">
        <v>0.2250450550452559</v>
      </c>
      <c r="R478" s="65">
        <f>'[3]Data'!$W473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2.75">
      <c r="A479" s="48">
        <v>39453</v>
      </c>
      <c r="B479" s="58">
        <v>10432427.712200003</v>
      </c>
      <c r="C479" s="18">
        <v>0.09714734318371843</v>
      </c>
      <c r="D479" s="63">
        <v>1174992</v>
      </c>
      <c r="E479" s="61">
        <v>10201702.41</v>
      </c>
      <c r="G479" s="18">
        <v>0.0905618582730956</v>
      </c>
      <c r="H479" s="46">
        <v>8616</v>
      </c>
      <c r="I479" s="33">
        <v>1689521245.6499999</v>
      </c>
      <c r="J479" s="16">
        <v>0.13287831989931287</v>
      </c>
      <c r="K479" s="33">
        <v>8220979.447200001</v>
      </c>
      <c r="L479" s="40">
        <v>0.054065147931808145</v>
      </c>
      <c r="M479" s="5">
        <v>309</v>
      </c>
      <c r="N479" s="5">
        <v>89245749.98</v>
      </c>
      <c r="O479" s="16">
        <v>-0.10762234417371308</v>
      </c>
      <c r="P479" s="5">
        <v>1980723.555</v>
      </c>
      <c r="Q479" s="40">
        <v>0.24660042080359018</v>
      </c>
      <c r="R479" s="65">
        <f>'[3]Data'!$W474</f>
        <v>213202.76</v>
      </c>
      <c r="S479" s="15">
        <v>0.4967910342801747</v>
      </c>
      <c r="T479" s="5">
        <v>3977</v>
      </c>
      <c r="U479" s="52">
        <v>0</v>
      </c>
      <c r="V479" s="52">
        <v>0</v>
      </c>
    </row>
    <row r="480" spans="1:22" ht="12.75">
      <c r="A480" s="48">
        <v>39460</v>
      </c>
      <c r="B480" s="58">
        <v>9609184.225399999</v>
      </c>
      <c r="C480" s="18">
        <v>0.11942207479444344</v>
      </c>
      <c r="D480" s="63">
        <v>1957107</v>
      </c>
      <c r="E480" s="61">
        <v>9395981.469999999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7314618.6054</v>
      </c>
      <c r="L480" s="40">
        <v>0.05417829468425073</v>
      </c>
      <c r="M480" s="5">
        <v>309</v>
      </c>
      <c r="N480" s="5">
        <v>104863803.57</v>
      </c>
      <c r="O480" s="16">
        <v>0.03492891615114724</v>
      </c>
      <c r="P480" s="5">
        <v>2081362.8599999999</v>
      </c>
      <c r="Q480" s="40">
        <v>0.220536097420522</v>
      </c>
      <c r="R480" s="65">
        <f>'[3]Data'!$W475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2.75">
      <c r="A481" s="48">
        <v>39467</v>
      </c>
      <c r="B481" s="58">
        <v>8890842.820600001</v>
      </c>
      <c r="C481" s="18">
        <v>0.07313938890936034</v>
      </c>
      <c r="D481" s="63">
        <v>2949024</v>
      </c>
      <c r="E481" s="61">
        <v>8673046.719999999</v>
      </c>
      <c r="G481" s="18">
        <v>0.06554126327287069</v>
      </c>
      <c r="H481" s="46">
        <v>8616</v>
      </c>
      <c r="I481" s="33">
        <v>1426708468.0700002</v>
      </c>
      <c r="J481" s="16">
        <v>0.10329227843326394</v>
      </c>
      <c r="K481" s="33">
        <v>6659047.6056</v>
      </c>
      <c r="L481" s="40">
        <v>0.051860221969587256</v>
      </c>
      <c r="M481" s="5">
        <v>309</v>
      </c>
      <c r="N481" s="5">
        <v>98487660.35</v>
      </c>
      <c r="O481" s="16">
        <v>-0.021677438788697767</v>
      </c>
      <c r="P481" s="5">
        <v>2013999.075</v>
      </c>
      <c r="Q481" s="40">
        <v>0.2272139212209441</v>
      </c>
      <c r="R481" s="65">
        <f>'[3]Data'!$W476</f>
        <v>198099.12</v>
      </c>
      <c r="S481" s="15">
        <v>0.4987172597072562</v>
      </c>
      <c r="T481" s="5">
        <v>3977</v>
      </c>
      <c r="U481" s="52">
        <v>0</v>
      </c>
      <c r="V481" s="52">
        <v>0</v>
      </c>
    </row>
    <row r="482" spans="1:22" ht="12.75">
      <c r="A482" s="48">
        <v>39474</v>
      </c>
      <c r="B482" s="58">
        <v>9884836.991999999</v>
      </c>
      <c r="C482" s="18">
        <v>0.06306232981423299</v>
      </c>
      <c r="D482" s="63">
        <v>2522487</v>
      </c>
      <c r="E482" s="61">
        <v>9686737.86</v>
      </c>
      <c r="G482" s="18">
        <v>0.05875554641238545</v>
      </c>
      <c r="H482" s="46">
        <v>8616</v>
      </c>
      <c r="I482" s="33">
        <v>1531048461.82</v>
      </c>
      <c r="J482" s="16">
        <v>0.05951682841371375</v>
      </c>
      <c r="K482" s="33">
        <v>7401841.4871</v>
      </c>
      <c r="L482" s="40">
        <v>0.05371657739183241</v>
      </c>
      <c r="M482" s="5">
        <v>309</v>
      </c>
      <c r="N482" s="5">
        <v>106481659.87</v>
      </c>
      <c r="O482" s="16">
        <v>-0.0422349057808441</v>
      </c>
      <c r="P482" s="5">
        <v>2284896.3849</v>
      </c>
      <c r="Q482" s="40">
        <v>0.23842357116704474</v>
      </c>
      <c r="R482" s="65">
        <f>'[3]Data'!$W477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2.75">
      <c r="A483" s="48">
        <v>39481</v>
      </c>
      <c r="B483" s="58">
        <v>9847432.6448</v>
      </c>
      <c r="C483" s="18">
        <v>0.0970797047045373</v>
      </c>
      <c r="D483" s="63">
        <v>3448759</v>
      </c>
      <c r="E483" s="61">
        <v>9611896</v>
      </c>
      <c r="G483" s="18">
        <v>0.0916186242614323</v>
      </c>
      <c r="H483" s="46">
        <v>8616</v>
      </c>
      <c r="I483" s="33">
        <v>1595268251.9699998</v>
      </c>
      <c r="J483" s="16">
        <v>0.08394978220398475</v>
      </c>
      <c r="K483" s="33">
        <v>7762662.289799999</v>
      </c>
      <c r="L483" s="40">
        <v>0.05406727245620759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'[3]Data'!$W478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2.75">
      <c r="A484" s="48">
        <v>39488</v>
      </c>
      <c r="B484" s="58">
        <v>9699652.586099999</v>
      </c>
      <c r="C484" s="18">
        <v>0.1260296355230368</v>
      </c>
      <c r="D484" s="63">
        <v>2394345</v>
      </c>
      <c r="E484" s="61">
        <v>9416944.469999999</v>
      </c>
      <c r="G484" s="18">
        <v>0.11489855154810225</v>
      </c>
      <c r="H484" s="46">
        <v>8616</v>
      </c>
      <c r="I484" s="33">
        <v>1513649014.06</v>
      </c>
      <c r="J484" s="16">
        <v>0.09236532889411664</v>
      </c>
      <c r="K484" s="33">
        <v>7074097.451099999</v>
      </c>
      <c r="L484" s="40">
        <v>0.05192820928754908</v>
      </c>
      <c r="M484" s="5">
        <v>309</v>
      </c>
      <c r="N484" s="5">
        <v>105658316.7</v>
      </c>
      <c r="O484" s="16">
        <v>-0.013035540583884231</v>
      </c>
      <c r="P484" s="5">
        <v>2342847.015</v>
      </c>
      <c r="Q484" s="40">
        <v>0.24637562203373625</v>
      </c>
      <c r="R484" s="65">
        <f>'[3]Data'!$W479</f>
        <v>236053.25</v>
      </c>
      <c r="S484" s="15">
        <v>0.6870949477164776</v>
      </c>
      <c r="T484" s="5">
        <v>3977</v>
      </c>
      <c r="U484" s="52">
        <v>0</v>
      </c>
      <c r="V484" s="52">
        <v>0</v>
      </c>
    </row>
    <row r="485" spans="1:22" ht="12.75">
      <c r="A485" s="48">
        <v>39495</v>
      </c>
      <c r="B485" s="58">
        <v>9198983.432599999</v>
      </c>
      <c r="C485" s="18">
        <v>0.040469359837801644</v>
      </c>
      <c r="D485" s="63">
        <v>1759287</v>
      </c>
      <c r="E485" s="61">
        <v>8962930.19</v>
      </c>
      <c r="G485" s="18">
        <v>0.0314029370200104</v>
      </c>
      <c r="H485" s="46">
        <v>8616</v>
      </c>
      <c r="I485" s="33">
        <v>1480198197.3300002</v>
      </c>
      <c r="J485" s="16">
        <v>0.09156298793585704</v>
      </c>
      <c r="K485" s="33">
        <v>6976007.697599999</v>
      </c>
      <c r="L485" s="40">
        <v>0.05236541753652696</v>
      </c>
      <c r="M485" s="5">
        <v>309</v>
      </c>
      <c r="N485" s="5">
        <v>110943206.12</v>
      </c>
      <c r="O485" s="16">
        <v>0.001723333023177398</v>
      </c>
      <c r="P485" s="5">
        <v>1986922.4849999999</v>
      </c>
      <c r="Q485" s="40">
        <v>0.19899295569411293</v>
      </c>
      <c r="R485" s="65">
        <f>'[3]Data'!$W480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2.75">
      <c r="A486" s="48">
        <v>39502</v>
      </c>
      <c r="B486" s="58">
        <v>9128507.884699997</v>
      </c>
      <c r="C486" s="18">
        <v>-0.04057279928429469</v>
      </c>
      <c r="D486" s="63">
        <v>3165028</v>
      </c>
      <c r="E486" s="61">
        <v>8947868.21</v>
      </c>
      <c r="G486" s="18">
        <v>-0.045487967541504526</v>
      </c>
      <c r="H486" s="46">
        <v>8616</v>
      </c>
      <c r="I486" s="33">
        <v>1479860965.6399999</v>
      </c>
      <c r="J486" s="16">
        <v>-0.0010651821331343347</v>
      </c>
      <c r="K486" s="33">
        <v>7263033.284699998</v>
      </c>
      <c r="L486" s="40">
        <v>0.05453239980223362</v>
      </c>
      <c r="M486" s="5">
        <v>309</v>
      </c>
      <c r="N486" s="5">
        <v>107850758.62</v>
      </c>
      <c r="O486" s="16">
        <v>-0.0046479558709786595</v>
      </c>
      <c r="P486" s="5">
        <v>1684834.92</v>
      </c>
      <c r="Q486" s="40">
        <v>0.1735767855463973</v>
      </c>
      <c r="R486" s="65">
        <f>'[3]Data'!$W481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2.75">
      <c r="A487" s="48">
        <v>39509</v>
      </c>
      <c r="B487" s="58">
        <v>11449947.3229</v>
      </c>
      <c r="C487" s="18">
        <v>0.06281192260855462</v>
      </c>
      <c r="D487" s="63">
        <v>1754175</v>
      </c>
      <c r="E487" s="61">
        <v>11235767.67</v>
      </c>
      <c r="G487" s="18">
        <v>0.05784399359059833</v>
      </c>
      <c r="H487" s="46">
        <v>8616</v>
      </c>
      <c r="I487" s="33">
        <v>1696920085.7999997</v>
      </c>
      <c r="J487" s="16">
        <v>0.08863204794440027</v>
      </c>
      <c r="K487" s="33">
        <v>8265283.0029</v>
      </c>
      <c r="L487" s="40">
        <v>0.054119506615837136</v>
      </c>
      <c r="M487" s="5">
        <v>309</v>
      </c>
      <c r="N487" s="5">
        <v>119468104.42</v>
      </c>
      <c r="O487" s="16">
        <v>0.02040121997921429</v>
      </c>
      <c r="P487" s="5">
        <v>2970484.65</v>
      </c>
      <c r="Q487" s="40">
        <v>0.2762694290684218</v>
      </c>
      <c r="R487" s="65">
        <f>'[3]Data'!$W482</f>
        <v>284210.5</v>
      </c>
      <c r="S487" s="15">
        <v>0.4102470029900469</v>
      </c>
      <c r="T487" s="5">
        <v>3977</v>
      </c>
      <c r="U487" s="52">
        <v>0</v>
      </c>
      <c r="V487" s="52">
        <v>0</v>
      </c>
    </row>
    <row r="488" spans="1:22" ht="12.75">
      <c r="A488" s="48">
        <v>39516</v>
      </c>
      <c r="B488" s="58">
        <v>10260173.726599999</v>
      </c>
      <c r="C488" s="18">
        <v>0.08248982040754993</v>
      </c>
      <c r="D488" s="63">
        <v>2514797.38</v>
      </c>
      <c r="E488" s="61">
        <v>9975962.229999999</v>
      </c>
      <c r="G488" s="18">
        <v>0.07366033236923752</v>
      </c>
      <c r="H488" s="46">
        <v>8616</v>
      </c>
      <c r="I488" s="33">
        <v>1582751478.45</v>
      </c>
      <c r="J488" s="16">
        <v>0.08012912342166678</v>
      </c>
      <c r="K488" s="33">
        <v>7522547.6466</v>
      </c>
      <c r="L488" s="40">
        <v>0.052809214761785774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0.2248945550050916</v>
      </c>
      <c r="R488" s="65">
        <f>'[3]Data'!$W483</f>
        <v>259560.12</v>
      </c>
      <c r="S488" s="15">
        <v>0.5217485004611391</v>
      </c>
      <c r="T488" s="5">
        <v>3977</v>
      </c>
      <c r="U488" s="52">
        <v>0</v>
      </c>
      <c r="V488" s="52">
        <v>0</v>
      </c>
    </row>
    <row r="489" spans="1:22" ht="12.75">
      <c r="A489" s="48">
        <v>39523</v>
      </c>
      <c r="B489" s="58">
        <v>9537167.806499999</v>
      </c>
      <c r="C489" s="18">
        <v>0.026368432241078876</v>
      </c>
      <c r="D489" s="63">
        <v>1785466.1</v>
      </c>
      <c r="E489" s="61">
        <v>9277607.72</v>
      </c>
      <c r="G489" s="18">
        <v>0.015899728563942173</v>
      </c>
      <c r="H489" s="46">
        <v>8616</v>
      </c>
      <c r="I489" s="33">
        <v>1510919837.6999998</v>
      </c>
      <c r="J489" s="16">
        <v>0.08637431809546503</v>
      </c>
      <c r="K489" s="33">
        <v>7086687.106500001</v>
      </c>
      <c r="L489" s="40">
        <v>0.05211458999033567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'[3]Data'!$W484</f>
        <v>233539.44</v>
      </c>
      <c r="S489" s="15">
        <v>0.6248551897622905</v>
      </c>
      <c r="T489" s="5">
        <v>3977</v>
      </c>
      <c r="U489" s="52">
        <v>0</v>
      </c>
      <c r="V489" s="52">
        <v>0</v>
      </c>
    </row>
    <row r="490" spans="1:22" ht="12.75">
      <c r="A490" s="48">
        <v>39530</v>
      </c>
      <c r="B490" s="58">
        <v>10207898.860199999</v>
      </c>
      <c r="C490" s="18">
        <v>0.0255127327347755</v>
      </c>
      <c r="D490" s="63">
        <v>5185441.05</v>
      </c>
      <c r="E490" s="61">
        <v>9974359.42</v>
      </c>
      <c r="G490" s="18">
        <v>0.01725252368411323</v>
      </c>
      <c r="H490" s="46">
        <v>8616</v>
      </c>
      <c r="I490" s="33">
        <v>1688629046.12</v>
      </c>
      <c r="J490" s="16">
        <v>0.07292569300009322</v>
      </c>
      <c r="K490" s="33">
        <v>7781188.4352</v>
      </c>
      <c r="L490" s="40">
        <v>0.05119990650324039</v>
      </c>
      <c r="M490" s="5">
        <v>309</v>
      </c>
      <c r="N490" s="5">
        <v>112597420.7</v>
      </c>
      <c r="O490" s="16">
        <v>0.08094151835030439</v>
      </c>
      <c r="P490" s="5">
        <v>2193170.985</v>
      </c>
      <c r="Q490" s="40">
        <v>0.21642206676231615</v>
      </c>
      <c r="R490" s="65">
        <f>'[3]Data'!$W485</f>
        <v>234074.02999999997</v>
      </c>
      <c r="S490" s="15">
        <v>0.5699968934773307</v>
      </c>
      <c r="T490" s="5">
        <v>3977</v>
      </c>
      <c r="U490" s="52">
        <v>0</v>
      </c>
      <c r="V490" s="52">
        <v>0</v>
      </c>
    </row>
    <row r="491" spans="1:22" ht="12.75">
      <c r="A491" s="48">
        <v>39537</v>
      </c>
      <c r="B491" s="58">
        <v>11325263.824399998</v>
      </c>
      <c r="C491" s="18">
        <v>0.059796652658952176</v>
      </c>
      <c r="D491" s="63">
        <v>4649340</v>
      </c>
      <c r="E491" s="61">
        <v>11091189.81</v>
      </c>
      <c r="G491" s="18">
        <v>0.05562535709728467</v>
      </c>
      <c r="H491" s="46">
        <v>8616</v>
      </c>
      <c r="I491" s="33">
        <v>1780931844.2500002</v>
      </c>
      <c r="J491" s="16">
        <v>0.12729596715812597</v>
      </c>
      <c r="K491" s="33">
        <v>8727714.734399999</v>
      </c>
      <c r="L491" s="40">
        <v>0.05445161108949606</v>
      </c>
      <c r="M491" s="5">
        <v>309</v>
      </c>
      <c r="N491" s="5">
        <v>120775613.6</v>
      </c>
      <c r="O491" s="16">
        <v>0.011918525810959757</v>
      </c>
      <c r="P491" s="5">
        <v>2363475.0599999996</v>
      </c>
      <c r="Q491" s="40">
        <v>0.21743490442510985</v>
      </c>
      <c r="R491" s="65">
        <f>'[3]Data'!$W486</f>
        <v>300034.13</v>
      </c>
      <c r="S491" s="15">
        <v>0.3039379954093617</v>
      </c>
      <c r="T491" s="5">
        <v>3977</v>
      </c>
      <c r="U491" s="52">
        <v>0</v>
      </c>
      <c r="V491" s="52">
        <v>0</v>
      </c>
    </row>
    <row r="492" spans="1:22" ht="12.75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</v>
      </c>
      <c r="J492" s="16">
        <v>0.11556830521685346</v>
      </c>
      <c r="K492" s="62">
        <v>8230781.131200001</v>
      </c>
      <c r="L492" s="40">
        <v>0.053058341985635554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</v>
      </c>
      <c r="R492" s="65">
        <f>'[3]Data'!$W487</f>
        <v>288237.98</v>
      </c>
      <c r="S492" s="15">
        <v>0.5531942154031178</v>
      </c>
      <c r="T492" s="5">
        <v>3977</v>
      </c>
      <c r="U492" s="52">
        <v>0</v>
      </c>
      <c r="V492" s="52">
        <v>0</v>
      </c>
    </row>
    <row r="493" spans="1:22" ht="12.75">
      <c r="A493" s="48">
        <v>39551</v>
      </c>
      <c r="B493" s="58">
        <v>9430527.394100001</v>
      </c>
      <c r="C493" s="18">
        <v>-0.045108359539653975</v>
      </c>
      <c r="D493" s="63">
        <v>3566936.05</v>
      </c>
      <c r="E493" s="61">
        <v>9142289.410000002</v>
      </c>
      <c r="G493" s="18">
        <v>-0.05753084927992114</v>
      </c>
      <c r="H493" s="46">
        <v>8616</v>
      </c>
      <c r="I493" s="62">
        <v>1581776345.0300002</v>
      </c>
      <c r="J493" s="16">
        <v>0.06922583458974185</v>
      </c>
      <c r="K493" s="62">
        <v>7519930.199100001</v>
      </c>
      <c r="L493" s="40">
        <v>0.052823384451621255</v>
      </c>
      <c r="M493" s="5">
        <v>309</v>
      </c>
      <c r="N493" s="5">
        <v>113083855.23</v>
      </c>
      <c r="O493" s="16">
        <v>0.024440382169294672</v>
      </c>
      <c r="P493" s="5">
        <v>1622359.215</v>
      </c>
      <c r="Q493" s="40">
        <v>0.1594057212087144</v>
      </c>
      <c r="R493" s="65">
        <f>'[3]Data'!$W488</f>
        <v>301000.30000000005</v>
      </c>
      <c r="S493" s="15">
        <v>0.6408981122309534</v>
      </c>
      <c r="T493" s="5">
        <v>3977</v>
      </c>
      <c r="U493" s="52">
        <v>0</v>
      </c>
      <c r="V493" s="52">
        <v>0</v>
      </c>
    </row>
    <row r="494" spans="1:22" ht="12.75">
      <c r="A494" s="48">
        <v>39558</v>
      </c>
      <c r="B494" s="58">
        <v>9564982.827100001</v>
      </c>
      <c r="C494" s="18">
        <v>0.11698630570801938</v>
      </c>
      <c r="D494" s="63">
        <v>2291084.05</v>
      </c>
      <c r="E494" s="61">
        <v>9263982.54</v>
      </c>
      <c r="G494" s="18">
        <v>0.1026036325914057</v>
      </c>
      <c r="H494" s="46">
        <v>8616</v>
      </c>
      <c r="I494" s="62">
        <v>1495350262.0000002</v>
      </c>
      <c r="J494" s="16">
        <v>0.09872888584895168</v>
      </c>
      <c r="K494" s="62">
        <v>6976818.422100001</v>
      </c>
      <c r="L494" s="40">
        <v>0.051840833990504896</v>
      </c>
      <c r="M494" s="5">
        <v>309</v>
      </c>
      <c r="N494" s="5">
        <v>109978919.78999999</v>
      </c>
      <c r="O494" s="16">
        <v>0.09835055692270656</v>
      </c>
      <c r="P494" s="5">
        <v>2287164.105</v>
      </c>
      <c r="Q494" s="40">
        <v>0.23107095931224733</v>
      </c>
      <c r="R494" s="65">
        <f>'[3]Data'!$W489</f>
        <v>239316.24</v>
      </c>
      <c r="S494" s="15">
        <v>0.8662089478615844</v>
      </c>
      <c r="T494" s="5">
        <v>3977</v>
      </c>
      <c r="U494" s="52">
        <v>0</v>
      </c>
      <c r="V494" s="52">
        <v>0</v>
      </c>
    </row>
    <row r="495" spans="1:22" ht="12.75">
      <c r="A495" s="48">
        <v>39565</v>
      </c>
      <c r="B495" s="58">
        <v>10112205.6813</v>
      </c>
      <c r="C495" s="18">
        <v>-0.074068411512768</v>
      </c>
      <c r="D495" s="63">
        <v>1773394.05</v>
      </c>
      <c r="E495" s="61">
        <v>9872889.44</v>
      </c>
      <c r="G495" s="18">
        <v>-0.08245934741034588</v>
      </c>
      <c r="H495" s="46">
        <v>8616</v>
      </c>
      <c r="I495" s="62">
        <v>1642690705.8500001</v>
      </c>
      <c r="J495" s="16">
        <v>0.018786961181432416</v>
      </c>
      <c r="K495" s="62">
        <v>7751573.9432999985</v>
      </c>
      <c r="L495" s="40">
        <v>0.0524314157639513</v>
      </c>
      <c r="M495" s="5">
        <v>309</v>
      </c>
      <c r="N495" s="5">
        <v>118723887.48</v>
      </c>
      <c r="O495" s="16">
        <v>-0.01670953287190924</v>
      </c>
      <c r="P495" s="5">
        <v>2121315.498</v>
      </c>
      <c r="Q495" s="40">
        <v>0.1985293162167604</v>
      </c>
      <c r="R495" s="65">
        <f>'[3]Data'!$W490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2.75">
      <c r="A496" s="48">
        <v>39572</v>
      </c>
      <c r="B496" s="58">
        <v>12781024.6309</v>
      </c>
      <c r="C496" s="18">
        <v>0.2628331718072614</v>
      </c>
      <c r="D496" s="63">
        <v>2257169</v>
      </c>
      <c r="E496" s="61">
        <v>12513794.939999998</v>
      </c>
      <c r="G496" s="18">
        <v>0.2610754237243553</v>
      </c>
      <c r="H496" s="46">
        <v>8616</v>
      </c>
      <c r="I496" s="62">
        <v>1915672969.07</v>
      </c>
      <c r="J496" s="16">
        <v>0.154310866180422</v>
      </c>
      <c r="K496" s="62">
        <v>9497209.968</v>
      </c>
      <c r="L496" s="40">
        <v>0.05508484845992733</v>
      </c>
      <c r="M496" s="5">
        <v>309</v>
      </c>
      <c r="N496" s="5">
        <v>130830924.81</v>
      </c>
      <c r="O496" s="16">
        <v>0.24896630437377953</v>
      </c>
      <c r="P496" s="5">
        <v>3016584.9729</v>
      </c>
      <c r="Q496" s="40">
        <v>0.2561902765624882</v>
      </c>
      <c r="R496" s="65">
        <f>'[3]Data'!$W491</f>
        <v>331608.20999999996</v>
      </c>
      <c r="S496" s="15">
        <v>0.3510145411557888</v>
      </c>
      <c r="T496" s="5">
        <v>3977</v>
      </c>
      <c r="U496" s="52">
        <v>0</v>
      </c>
      <c r="V496" s="52">
        <v>0</v>
      </c>
    </row>
    <row r="497" spans="1:22" ht="12.75">
      <c r="A497" s="48">
        <v>39579</v>
      </c>
      <c r="B497" s="58">
        <v>9274459.722</v>
      </c>
      <c r="C497" s="18">
        <v>-0.014551101830624802</v>
      </c>
      <c r="D497" s="63">
        <v>5049468.05</v>
      </c>
      <c r="E497" s="61">
        <v>8942851.5</v>
      </c>
      <c r="G497" s="18">
        <v>-0.02794535573046175</v>
      </c>
      <c r="H497" s="46">
        <v>8616</v>
      </c>
      <c r="I497" s="62">
        <v>1504377397.44</v>
      </c>
      <c r="J497" s="16">
        <v>0.06339973287600476</v>
      </c>
      <c r="K497" s="62">
        <v>6698923.2846</v>
      </c>
      <c r="L497" s="40">
        <v>0.04947726618776764</v>
      </c>
      <c r="M497" s="5">
        <v>309</v>
      </c>
      <c r="N497" s="5">
        <v>110418620.65</v>
      </c>
      <c r="O497" s="16">
        <v>0.03472621535460374</v>
      </c>
      <c r="P497" s="5">
        <v>2243928.2274</v>
      </c>
      <c r="Q497" s="40">
        <v>0.22580010249385415</v>
      </c>
      <c r="R497" s="65">
        <f>'[3]Data'!$W492</f>
        <v>255060.17</v>
      </c>
      <c r="S497" s="15">
        <v>0.5681923327981149</v>
      </c>
      <c r="T497" s="5">
        <v>3977</v>
      </c>
      <c r="U497" s="52">
        <v>0</v>
      </c>
      <c r="V497" s="52">
        <v>0</v>
      </c>
    </row>
    <row r="498" spans="1:22" ht="12.75">
      <c r="A498" s="48">
        <v>39586</v>
      </c>
      <c r="B498" s="58">
        <v>9226575.352699999</v>
      </c>
      <c r="C498" s="18">
        <v>0.05290449775729389</v>
      </c>
      <c r="D498" s="63">
        <v>5225194</v>
      </c>
      <c r="E498" s="61">
        <v>8971515.18</v>
      </c>
      <c r="G498" s="18">
        <v>0.042409123724592046</v>
      </c>
      <c r="H498" s="46">
        <v>8616</v>
      </c>
      <c r="I498" s="62">
        <v>1549449683.53</v>
      </c>
      <c r="J498" s="16">
        <v>0.10555455456201934</v>
      </c>
      <c r="K498" s="62">
        <v>6993766.9377</v>
      </c>
      <c r="L498" s="40">
        <v>0.05015233624944971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0.1909500566537199</v>
      </c>
      <c r="R498" s="65">
        <f>'[3]Data'!$W493</f>
        <v>245289.3</v>
      </c>
      <c r="S498" s="15">
        <v>0.6302533947450857</v>
      </c>
      <c r="T498" s="5">
        <v>3977</v>
      </c>
      <c r="U498" s="52">
        <v>0</v>
      </c>
      <c r="V498" s="52">
        <v>0</v>
      </c>
    </row>
    <row r="499" spans="1:22" ht="12.75">
      <c r="A499" s="48">
        <v>39593</v>
      </c>
      <c r="B499" s="58">
        <v>10415912.8803</v>
      </c>
      <c r="C499" s="18">
        <v>0.2028001691180421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</v>
      </c>
      <c r="K499" s="62">
        <v>7682697.2187</v>
      </c>
      <c r="L499" s="40">
        <v>0.05321057856262219</v>
      </c>
      <c r="M499" s="5">
        <v>309</v>
      </c>
      <c r="N499" s="5">
        <v>115630743.9</v>
      </c>
      <c r="O499" s="16">
        <v>0.12085873418588888</v>
      </c>
      <c r="P499" s="5">
        <v>2487926.3616</v>
      </c>
      <c r="Q499" s="40">
        <v>0.23906813454306594</v>
      </c>
      <c r="R499" s="65">
        <f>'[3]Data'!$W494</f>
        <v>247162.42</v>
      </c>
      <c r="S499" s="15">
        <v>0.6231525246945999</v>
      </c>
      <c r="T499" s="5">
        <v>3977</v>
      </c>
      <c r="U499" s="52">
        <v>0</v>
      </c>
      <c r="V499" s="52">
        <v>0</v>
      </c>
    </row>
    <row r="500" spans="1:22" ht="12.75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</v>
      </c>
      <c r="L500" s="40">
        <v>0.05378209475856174</v>
      </c>
      <c r="M500" s="5">
        <v>309</v>
      </c>
      <c r="N500" s="5">
        <v>126324438.8</v>
      </c>
      <c r="O500" s="16">
        <v>0.13182075298515739</v>
      </c>
      <c r="P500" s="5">
        <v>2214418.725</v>
      </c>
      <c r="Q500" s="40">
        <v>0.19477349540380468</v>
      </c>
      <c r="R500" s="65">
        <f>'[3]Data'!$W495</f>
        <v>333451.22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2.75">
      <c r="A501" s="48">
        <v>39607</v>
      </c>
      <c r="B501" s="58">
        <v>11023125.020599999</v>
      </c>
      <c r="C501" s="18">
        <v>0.1980868068570636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0.08968320278017772</v>
      </c>
      <c r="K501" s="62">
        <v>8244147.135599999</v>
      </c>
      <c r="L501" s="40">
        <v>0.055919168938558604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'[3]Data'!$W496</f>
        <v>295700.47</v>
      </c>
      <c r="S501" s="15">
        <v>0.6340760229464695</v>
      </c>
      <c r="T501" s="5">
        <v>3977</v>
      </c>
      <c r="U501" s="52">
        <v>0</v>
      </c>
      <c r="V501" s="52">
        <v>0</v>
      </c>
    </row>
    <row r="502" spans="1:22" ht="12.75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10765832.28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7779408.176700001</v>
      </c>
      <c r="L502" s="40">
        <v>0.052817404397066246</v>
      </c>
      <c r="M502" s="5">
        <v>309</v>
      </c>
      <c r="N502" s="5">
        <v>125693970.11</v>
      </c>
      <c r="O502" s="16">
        <v>0.2522107501176374</v>
      </c>
      <c r="P502" s="5">
        <v>2986424.1</v>
      </c>
      <c r="Q502" s="40">
        <v>0.26399428684574633</v>
      </c>
      <c r="R502" s="65">
        <f>'[3]Data'!$W497</f>
        <v>261996.13999999998</v>
      </c>
      <c r="S502" s="15">
        <v>0.5096663162837289</v>
      </c>
      <c r="T502" s="5">
        <v>3977</v>
      </c>
      <c r="U502" s="52">
        <v>0</v>
      </c>
      <c r="V502" s="52">
        <v>0</v>
      </c>
    </row>
    <row r="503" spans="1:22" ht="12.75">
      <c r="A503" s="48">
        <v>39621</v>
      </c>
      <c r="B503" s="58">
        <v>10218541.1123</v>
      </c>
      <c r="C503" s="18">
        <v>0.10051363060399576</v>
      </c>
      <c r="D503" s="63">
        <v>5646800</v>
      </c>
      <c r="E503" s="61">
        <v>9956544.98</v>
      </c>
      <c r="G503" s="18">
        <v>0.09205287760528691</v>
      </c>
      <c r="H503" s="46">
        <v>8616</v>
      </c>
      <c r="I503" s="62">
        <v>1627228345.08</v>
      </c>
      <c r="J503" s="16">
        <v>0.11705638062489165</v>
      </c>
      <c r="K503" s="62">
        <v>8009546.635799998</v>
      </c>
      <c r="L503" s="40">
        <v>0.054691133478027454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'[3]Data'!$W498</f>
        <v>239978.63999999998</v>
      </c>
      <c r="S503" s="15">
        <v>0.5597464934060445</v>
      </c>
      <c r="T503" s="5">
        <v>3977</v>
      </c>
      <c r="U503" s="52">
        <v>0</v>
      </c>
      <c r="V503" s="52">
        <v>0</v>
      </c>
    </row>
    <row r="504" spans="1:22" ht="12.75">
      <c r="A504" s="48">
        <v>39628</v>
      </c>
      <c r="B504" s="58">
        <v>11589434.327099998</v>
      </c>
      <c r="C504" s="18">
        <v>0.03573619548777551</v>
      </c>
      <c r="D504" s="63">
        <v>1677304</v>
      </c>
      <c r="E504" s="61">
        <v>11349455.700000001</v>
      </c>
      <c r="G504" s="18">
        <v>0.031218104529861623</v>
      </c>
      <c r="H504" s="46">
        <v>8616</v>
      </c>
      <c r="I504" s="62">
        <v>1788567714.92</v>
      </c>
      <c r="J504" s="16">
        <v>0.10830768666156354</v>
      </c>
      <c r="K504" s="62">
        <v>9033044.358599998</v>
      </c>
      <c r="L504" s="40">
        <v>0.056115940538761906</v>
      </c>
      <c r="M504" s="5">
        <v>309</v>
      </c>
      <c r="N504" s="5">
        <v>117669489.01</v>
      </c>
      <c r="O504" s="16">
        <v>0.06321341254378443</v>
      </c>
      <c r="P504" s="5">
        <v>2316411.3285</v>
      </c>
      <c r="Q504" s="40">
        <v>0.21873047861891107</v>
      </c>
      <c r="R504" s="65">
        <f>'[3]Data'!$W499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2.75">
      <c r="A505" s="48">
        <v>39635</v>
      </c>
      <c r="B505" s="58">
        <v>11042735.6246</v>
      </c>
      <c r="C505" s="18">
        <v>0.09326012796446381</v>
      </c>
      <c r="D505" s="63">
        <v>1966650.75</v>
      </c>
      <c r="E505" s="61">
        <v>10744768.89</v>
      </c>
      <c r="G505" s="18">
        <v>0.08849677094970287</v>
      </c>
      <c r="H505" s="46">
        <v>8616</v>
      </c>
      <c r="I505" s="62">
        <v>1682954458.7700002</v>
      </c>
      <c r="J505" s="16">
        <v>0.07564517548922023</v>
      </c>
      <c r="K505" s="62">
        <v>8188424.4996</v>
      </c>
      <c r="L505" s="40">
        <v>0.054061174362671244</v>
      </c>
      <c r="M505" s="5">
        <v>309</v>
      </c>
      <c r="N505" s="5">
        <v>110531498.12</v>
      </c>
      <c r="O505" s="16">
        <v>0.021317626948744728</v>
      </c>
      <c r="P505" s="5">
        <v>2556344.3850000002</v>
      </c>
      <c r="Q505" s="40">
        <v>0.2569749526887169</v>
      </c>
      <c r="R505" s="65">
        <f>'[3]Data'!$W500</f>
        <v>348860.04000000004</v>
      </c>
      <c r="S505" s="15">
        <v>0.298104451392063</v>
      </c>
      <c r="T505" s="5">
        <v>3977</v>
      </c>
      <c r="U505" s="52">
        <v>0</v>
      </c>
      <c r="V505" s="52">
        <v>0</v>
      </c>
    </row>
    <row r="506" spans="1:22" ht="12.75">
      <c r="A506" s="48">
        <v>39642</v>
      </c>
      <c r="B506" s="58">
        <v>10193071.640999999</v>
      </c>
      <c r="C506" s="18">
        <v>0.05731961671474273</v>
      </c>
      <c r="D506" s="63">
        <v>1363912</v>
      </c>
      <c r="E506" s="61">
        <v>9844211.600000001</v>
      </c>
      <c r="G506" s="18">
        <v>0.04505857044143502</v>
      </c>
      <c r="H506" s="46">
        <v>8616</v>
      </c>
      <c r="I506" s="62">
        <v>1543960534.41</v>
      </c>
      <c r="J506" s="16">
        <v>0.02252745418738633</v>
      </c>
      <c r="K506" s="62">
        <v>7772573.376</v>
      </c>
      <c r="L506" s="40">
        <v>0.05593531989663313</v>
      </c>
      <c r="M506" s="5">
        <v>309</v>
      </c>
      <c r="N506" s="5">
        <v>106268797.85</v>
      </c>
      <c r="O506" s="16">
        <v>0.028105193780038062</v>
      </c>
      <c r="P506" s="5">
        <v>2071638.2249999999</v>
      </c>
      <c r="Q506" s="40">
        <v>0.216603584172379</v>
      </c>
      <c r="R506" s="65">
        <f>'[3]Data'!$W501</f>
        <v>284043.76</v>
      </c>
      <c r="S506" s="15">
        <v>0.5806067198477081</v>
      </c>
      <c r="T506" s="5">
        <v>3977</v>
      </c>
      <c r="U506" s="52">
        <v>0</v>
      </c>
      <c r="V506" s="52">
        <v>0</v>
      </c>
    </row>
    <row r="507" spans="1:22" ht="12.75">
      <c r="A507" s="48">
        <v>39649</v>
      </c>
      <c r="B507" s="58">
        <v>9787991.6797</v>
      </c>
      <c r="C507" s="18">
        <v>0.04359764096233487</v>
      </c>
      <c r="D507" s="63">
        <v>1094000</v>
      </c>
      <c r="E507" s="61">
        <v>9503947.92</v>
      </c>
      <c r="G507" s="18">
        <v>0.03590700279652603</v>
      </c>
      <c r="H507" s="46">
        <v>8616</v>
      </c>
      <c r="I507" s="62">
        <v>1436195196.8500001</v>
      </c>
      <c r="J507" s="16">
        <v>0.01945765887421147</v>
      </c>
      <c r="K507" s="62">
        <v>6872187.989700001</v>
      </c>
      <c r="L507" s="40">
        <v>0.05316662003707773</v>
      </c>
      <c r="M507" s="5">
        <v>309</v>
      </c>
      <c r="N507" s="5">
        <v>114553038.99</v>
      </c>
      <c r="O507" s="16">
        <v>0.09317956758537815</v>
      </c>
      <c r="P507" s="5">
        <v>2631759.93</v>
      </c>
      <c r="Q507" s="40">
        <v>0.2552684525685319</v>
      </c>
      <c r="R507" s="65">
        <f>'[3]Data'!$W502</f>
        <v>255958.56999999995</v>
      </c>
      <c r="S507" s="15">
        <v>0.3885093427149515</v>
      </c>
      <c r="T507" s="5">
        <v>3977</v>
      </c>
      <c r="U507" s="52">
        <v>0</v>
      </c>
      <c r="V507" s="52">
        <v>0</v>
      </c>
    </row>
    <row r="508" spans="1:22" ht="12.75">
      <c r="A508" s="48">
        <v>39656</v>
      </c>
      <c r="B508" s="58">
        <v>11511932.4982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0.06378090884737309</v>
      </c>
      <c r="K508" s="62">
        <v>8780700.958199998</v>
      </c>
      <c r="L508" s="40">
        <v>0.05753964117690022</v>
      </c>
      <c r="M508" s="5">
        <v>309</v>
      </c>
      <c r="N508" s="5">
        <v>114412404.98</v>
      </c>
      <c r="O508" s="16">
        <v>0.040430576132071794</v>
      </c>
      <c r="P508" s="5">
        <v>2475272.97</v>
      </c>
      <c r="Q508" s="40">
        <v>0.24038506143462068</v>
      </c>
      <c r="R508" s="65">
        <f>'[3]Data'!$W503</f>
        <v>296394.20999999996</v>
      </c>
      <c r="S508" s="15">
        <v>0.4336503408327246</v>
      </c>
      <c r="T508" s="5">
        <v>3977</v>
      </c>
      <c r="U508" s="52">
        <v>0</v>
      </c>
      <c r="V508" s="52">
        <v>0</v>
      </c>
    </row>
    <row r="509" spans="1:22" ht="12.75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</v>
      </c>
      <c r="K509" s="62">
        <v>8617283.765099999</v>
      </c>
      <c r="L509" s="40">
        <v>0.0555902115055775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0.294672914842141</v>
      </c>
      <c r="R509" s="65">
        <f>'[3]Data'!$W504</f>
        <v>332296.5</v>
      </c>
      <c r="S509" s="15">
        <v>0.3333195830190965</v>
      </c>
      <c r="T509" s="5">
        <v>3977</v>
      </c>
      <c r="U509" s="52">
        <v>0</v>
      </c>
      <c r="V509" s="52">
        <v>0</v>
      </c>
    </row>
    <row r="510" spans="1:22" ht="12.75">
      <c r="A510" s="48">
        <v>39670</v>
      </c>
      <c r="B510" s="58">
        <v>10704741.1932</v>
      </c>
      <c r="C510" s="18">
        <v>0.017907825015013534</v>
      </c>
      <c r="D510" s="63">
        <v>4987587</v>
      </c>
      <c r="E510" s="61">
        <v>10372444.69</v>
      </c>
      <c r="G510" s="18">
        <v>0.007457926635324963</v>
      </c>
      <c r="H510" s="46">
        <v>8616</v>
      </c>
      <c r="I510" s="62">
        <v>1626541275.4899998</v>
      </c>
      <c r="J510" s="16">
        <v>0.043778972590942766</v>
      </c>
      <c r="K510" s="62">
        <v>7819001.9082</v>
      </c>
      <c r="L510" s="40">
        <v>0.053412600275900064</v>
      </c>
      <c r="M510" s="5">
        <v>309</v>
      </c>
      <c r="N510" s="5">
        <v>116272326.46000001</v>
      </c>
      <c r="O510" s="16">
        <v>0.033002867485287135</v>
      </c>
      <c r="P510" s="5">
        <v>2553442.7849999997</v>
      </c>
      <c r="Q510" s="40">
        <v>0.24400979462435016</v>
      </c>
      <c r="R510" s="65">
        <f>'[3]Data'!$W505</f>
        <v>295973.53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2.75">
      <c r="A511" s="48">
        <v>39677</v>
      </c>
      <c r="B511" s="58">
        <v>9660267.828699999</v>
      </c>
      <c r="C511" s="18">
        <v>0.01871016665231906</v>
      </c>
      <c r="D511" s="63">
        <v>1750156.05</v>
      </c>
      <c r="E511" s="61">
        <v>9364294.3</v>
      </c>
      <c r="G511" s="18">
        <v>0.010781480678472288</v>
      </c>
      <c r="H511" s="46">
        <v>8616</v>
      </c>
      <c r="I511" s="62">
        <v>1522803913.96</v>
      </c>
      <c r="J511" s="16">
        <v>0.07580964737033447</v>
      </c>
      <c r="K511" s="62">
        <v>7240272.414299999</v>
      </c>
      <c r="L511" s="40">
        <v>0.052828516220974946</v>
      </c>
      <c r="M511" s="5">
        <v>309</v>
      </c>
      <c r="N511" s="5">
        <v>106874866.85</v>
      </c>
      <c r="O511" s="16">
        <v>0.01047998992287491</v>
      </c>
      <c r="P511" s="5">
        <v>2124021.8844</v>
      </c>
      <c r="Q511" s="40">
        <v>0.22082126374129843</v>
      </c>
      <c r="R511" s="65">
        <f>'[3]Data'!$W506</f>
        <v>249111.2</v>
      </c>
      <c r="S511" s="15">
        <v>0.3549930488591473</v>
      </c>
      <c r="T511" s="5">
        <v>3977</v>
      </c>
      <c r="U511" s="52">
        <v>0</v>
      </c>
      <c r="V511" s="52">
        <v>0</v>
      </c>
    </row>
    <row r="512" spans="1:22" ht="12.75">
      <c r="A512" s="48">
        <v>39684</v>
      </c>
      <c r="B512" s="58">
        <v>10236069.586099999</v>
      </c>
      <c r="C512" s="18">
        <v>0.002555514871761755</v>
      </c>
      <c r="D512" s="63">
        <v>4634589</v>
      </c>
      <c r="E512" s="61">
        <v>9798915.000000002</v>
      </c>
      <c r="G512" s="18">
        <v>-0.02266440751741272</v>
      </c>
      <c r="H512" s="46">
        <v>8616</v>
      </c>
      <c r="I512" s="62">
        <v>1525383122.1900003</v>
      </c>
      <c r="J512" s="16">
        <v>0.029234620570168346</v>
      </c>
      <c r="K512" s="62">
        <v>7167398.201099999</v>
      </c>
      <c r="L512" s="40">
        <v>0.05220836433253808</v>
      </c>
      <c r="M512" s="5">
        <v>309</v>
      </c>
      <c r="N512" s="5">
        <v>108103045.78999999</v>
      </c>
      <c r="O512" s="16">
        <v>0.06622522241585771</v>
      </c>
      <c r="P512" s="5">
        <v>2819560.185</v>
      </c>
      <c r="Q512" s="40">
        <v>0.28980170050766524</v>
      </c>
      <c r="R512" s="65">
        <f>'[3]Data'!$W507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2.75">
      <c r="A513" s="48">
        <v>39691</v>
      </c>
      <c r="B513" s="58">
        <v>11027981.630499998</v>
      </c>
      <c r="C513" s="18">
        <v>0.0781902893677151</v>
      </c>
      <c r="D513" s="63">
        <v>2120468</v>
      </c>
      <c r="E513" s="61">
        <v>10779899.599999998</v>
      </c>
      <c r="G513" s="18">
        <v>0.07500513514192875</v>
      </c>
      <c r="H513" s="46">
        <v>8616</v>
      </c>
      <c r="I513" s="62">
        <v>1726813934.7800002</v>
      </c>
      <c r="J513" s="16">
        <v>0.11257400851191579</v>
      </c>
      <c r="K513" s="62">
        <v>8526177.4005</v>
      </c>
      <c r="L513" s="40">
        <v>0.0548613272929544</v>
      </c>
      <c r="M513" s="5">
        <v>309</v>
      </c>
      <c r="N513" s="5">
        <v>113313672.56</v>
      </c>
      <c r="O513" s="16">
        <v>0.1519196444102895</v>
      </c>
      <c r="P513" s="5">
        <v>2253722.2199999997</v>
      </c>
      <c r="Q513" s="40">
        <v>0.22099149585625252</v>
      </c>
      <c r="R513" s="65">
        <f>'[3]Data'!$W508</f>
        <v>342487.46</v>
      </c>
      <c r="S513" s="15">
        <v>0.2375171679922432</v>
      </c>
      <c r="T513" s="5">
        <v>3977</v>
      </c>
      <c r="U513" s="52">
        <v>0</v>
      </c>
      <c r="V513" s="52">
        <v>0</v>
      </c>
    </row>
    <row r="514" spans="1:22" ht="12.75">
      <c r="A514" s="48">
        <v>39698</v>
      </c>
      <c r="B514" s="58">
        <v>9659011.1591</v>
      </c>
      <c r="C514" s="18">
        <v>0.08781114192201267</v>
      </c>
      <c r="D514" s="63">
        <v>3967432.15</v>
      </c>
      <c r="E514" s="61">
        <v>9316523.7</v>
      </c>
      <c r="G514" s="18">
        <v>0.07677791655686872</v>
      </c>
      <c r="H514" s="46">
        <v>8616</v>
      </c>
      <c r="I514" s="62">
        <v>1590910672.4700003</v>
      </c>
      <c r="J514" s="16">
        <v>0.1727237815325151</v>
      </c>
      <c r="K514" s="62">
        <v>7726830.8390999995</v>
      </c>
      <c r="L514" s="40">
        <v>0.05396511411712774</v>
      </c>
      <c r="M514" s="5">
        <v>309</v>
      </c>
      <c r="N514" s="5">
        <v>98729924.13</v>
      </c>
      <c r="O514" s="16">
        <v>0.01762092798644388</v>
      </c>
      <c r="P514" s="5">
        <v>1589692.8599999999</v>
      </c>
      <c r="Q514" s="40">
        <v>0.1789047662666324</v>
      </c>
      <c r="R514" s="65">
        <f>'[3]Data'!$W509</f>
        <v>322988.88</v>
      </c>
      <c r="S514" s="15">
        <v>0.5081903237659338</v>
      </c>
      <c r="T514" s="5">
        <v>3977</v>
      </c>
      <c r="U514" s="52">
        <v>0</v>
      </c>
      <c r="V514" s="52">
        <v>0</v>
      </c>
    </row>
    <row r="515" spans="1:22" ht="12.75">
      <c r="A515" s="48">
        <v>39705</v>
      </c>
      <c r="B515" s="58">
        <v>9389897.106600001</v>
      </c>
      <c r="C515" s="18">
        <v>0.15278523929422727</v>
      </c>
      <c r="D515" s="63">
        <v>0</v>
      </c>
      <c r="E515" s="61">
        <v>9066908.22</v>
      </c>
      <c r="G515" s="18">
        <v>0.14038091850104228</v>
      </c>
      <c r="H515" s="46">
        <v>8616</v>
      </c>
      <c r="I515" s="62">
        <v>1475648560.12</v>
      </c>
      <c r="J515" s="16">
        <v>0.19439623875483636</v>
      </c>
      <c r="K515" s="62">
        <v>7201989.336600001</v>
      </c>
      <c r="L515" s="40">
        <v>0.05422842938530879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'[3]Data'!$W510</f>
        <v>254922.43</v>
      </c>
      <c r="S515" s="15">
        <v>0.6595131139446546</v>
      </c>
      <c r="T515" s="5">
        <v>3977</v>
      </c>
      <c r="U515" s="52">
        <v>0</v>
      </c>
      <c r="V515" s="52">
        <v>0</v>
      </c>
    </row>
    <row r="516" spans="1:22" ht="12.75">
      <c r="A516" s="48">
        <v>39712</v>
      </c>
      <c r="B516" s="58">
        <v>8836332.784599999</v>
      </c>
      <c r="C516" s="18">
        <v>0.053862185982798794</v>
      </c>
      <c r="D516" s="63">
        <v>3886888</v>
      </c>
      <c r="E516" s="61">
        <v>8581410.36</v>
      </c>
      <c r="G516" s="18">
        <v>0.04451298688336491</v>
      </c>
      <c r="H516" s="46">
        <v>8616</v>
      </c>
      <c r="I516" s="62">
        <v>1382301873.88</v>
      </c>
      <c r="J516" s="16">
        <v>0.04029322570645366</v>
      </c>
      <c r="K516" s="62">
        <v>6747469.104599999</v>
      </c>
      <c r="L516" s="40">
        <v>0.05423697989322731</v>
      </c>
      <c r="M516" s="5">
        <v>309</v>
      </c>
      <c r="N516" s="5">
        <v>100050908.99</v>
      </c>
      <c r="O516" s="16">
        <v>0.15313550661932962</v>
      </c>
      <c r="P516" s="5">
        <v>1833941.25</v>
      </c>
      <c r="Q516" s="40">
        <v>0.20366756489975196</v>
      </c>
      <c r="R516" s="65">
        <f>'[3]Data'!$W511</f>
        <v>231563.25</v>
      </c>
      <c r="S516" s="15">
        <v>0.5083357059869207</v>
      </c>
      <c r="T516" s="5">
        <v>3977</v>
      </c>
      <c r="U516" s="52">
        <v>0</v>
      </c>
      <c r="V516" s="52">
        <v>0</v>
      </c>
    </row>
    <row r="517" spans="1:22" ht="12.75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11077176.94</v>
      </c>
      <c r="G517" s="18">
        <v>0.12405778936286227</v>
      </c>
      <c r="H517" s="46">
        <v>8616</v>
      </c>
      <c r="I517" s="62">
        <v>1686568665.5100002</v>
      </c>
      <c r="J517" s="16">
        <v>0.05701096238013181</v>
      </c>
      <c r="K517" s="62">
        <v>8696691.1449</v>
      </c>
      <c r="L517" s="40">
        <v>0.05729378446668826</v>
      </c>
      <c r="M517" s="5">
        <v>309</v>
      </c>
      <c r="N517" s="5">
        <v>115987627.99</v>
      </c>
      <c r="O517" s="16">
        <v>0.1657486711006717</v>
      </c>
      <c r="P517" s="5">
        <v>2380485.78</v>
      </c>
      <c r="Q517" s="40">
        <v>0.22804020099695807</v>
      </c>
      <c r="R517" s="65">
        <f>'[3]Data'!$W512</f>
        <v>330101.2900000001</v>
      </c>
      <c r="S517" s="15">
        <v>0.3036388838111841</v>
      </c>
      <c r="T517" s="5">
        <v>3977</v>
      </c>
      <c r="U517" s="52">
        <v>0</v>
      </c>
      <c r="V517" s="52">
        <v>0</v>
      </c>
    </row>
    <row r="518" spans="1:22" ht="12.75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8329243.7358</v>
      </c>
      <c r="L518" s="40">
        <v>0.05552026448791539</v>
      </c>
      <c r="M518" s="5">
        <v>309</v>
      </c>
      <c r="N518" s="5">
        <v>115059513.26</v>
      </c>
      <c r="O518" s="16">
        <v>0.1768528928751134</v>
      </c>
      <c r="P518" s="5">
        <v>2025881.0964</v>
      </c>
      <c r="Q518" s="40">
        <v>0.19563606104550976</v>
      </c>
      <c r="R518" s="65">
        <f>'[3]Data'!$W513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2.75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</v>
      </c>
      <c r="G519" s="18">
        <v>0.1590806051369713</v>
      </c>
      <c r="H519" s="46">
        <v>8616</v>
      </c>
      <c r="I519" s="62">
        <v>1506116668.13</v>
      </c>
      <c r="J519" s="16">
        <v>0.10612033461463288</v>
      </c>
      <c r="K519" s="62">
        <v>7682021.558999999</v>
      </c>
      <c r="L519" s="40">
        <v>0.056672764405414924</v>
      </c>
      <c r="M519" s="5">
        <v>309</v>
      </c>
      <c r="N519" s="5">
        <v>114571222.39</v>
      </c>
      <c r="O519" s="16">
        <v>0.2557975471230003</v>
      </c>
      <c r="P519" s="5">
        <v>2147362.1406</v>
      </c>
      <c r="Q519" s="40">
        <v>0.2082510672599973</v>
      </c>
      <c r="R519" s="65">
        <f>'[3]Data'!$W514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2.75">
      <c r="A520" s="48">
        <v>39740</v>
      </c>
      <c r="B520" s="58">
        <v>9522135.3563</v>
      </c>
      <c r="C520" s="18">
        <v>0.14224457313320937</v>
      </c>
      <c r="D520" s="63">
        <v>1896403</v>
      </c>
      <c r="E520" s="61">
        <v>9255753.91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7191316.086300001</v>
      </c>
      <c r="L520" s="40">
        <v>0.053205231129424164</v>
      </c>
      <c r="M520" s="5">
        <v>309</v>
      </c>
      <c r="N520" s="5">
        <v>102540554.25</v>
      </c>
      <c r="O520" s="16">
        <v>0.0982226668634083</v>
      </c>
      <c r="P520" s="5">
        <v>2064437.8199999998</v>
      </c>
      <c r="Q520" s="40">
        <v>0.22369879086156783</v>
      </c>
      <c r="R520" s="65">
        <f>'[3]Data'!$W515</f>
        <v>206852.69999999998</v>
      </c>
      <c r="S520" s="15">
        <v>0.4721359314460427</v>
      </c>
      <c r="T520" s="5">
        <v>3977</v>
      </c>
      <c r="U520" s="52">
        <v>0</v>
      </c>
      <c r="V520" s="52">
        <v>0</v>
      </c>
    </row>
    <row r="521" spans="1:22" ht="12.75">
      <c r="A521" s="48">
        <v>39747</v>
      </c>
      <c r="B521" s="58">
        <v>9773977.930599999</v>
      </c>
      <c r="C521" s="18">
        <v>-0.0557740667945954</v>
      </c>
      <c r="D521" s="63">
        <v>3486275.05</v>
      </c>
      <c r="E521" s="61">
        <v>9567124.229999999</v>
      </c>
      <c r="G521" s="18">
        <v>-0.058859967033179306</v>
      </c>
      <c r="H521" s="46">
        <v>8616</v>
      </c>
      <c r="I521" s="62">
        <v>1583531805.55</v>
      </c>
      <c r="J521" s="16">
        <v>0.015163931596736235</v>
      </c>
      <c r="K521" s="62">
        <v>7895650.8006</v>
      </c>
      <c r="L521" s="40">
        <v>0.05540113121348351</v>
      </c>
      <c r="M521" s="5">
        <v>309</v>
      </c>
      <c r="N521" s="5">
        <v>113134993.52</v>
      </c>
      <c r="O521" s="16">
        <v>0.012217777679146113</v>
      </c>
      <c r="P521" s="5">
        <v>1671473.43</v>
      </c>
      <c r="Q521" s="40">
        <v>0.16415722865372204</v>
      </c>
      <c r="R521" s="65">
        <f>'[3]Data'!$W516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2.75">
      <c r="A522" s="48">
        <v>39754</v>
      </c>
      <c r="B522" s="58">
        <v>11275831.9281</v>
      </c>
      <c r="C522" s="18">
        <v>0.0751296477741985</v>
      </c>
      <c r="D522" s="63">
        <v>0</v>
      </c>
      <c r="E522" s="61">
        <v>11001123.81</v>
      </c>
      <c r="G522" s="18">
        <v>0.07147414957843967</v>
      </c>
      <c r="H522" s="46">
        <v>8616</v>
      </c>
      <c r="I522" s="62">
        <v>1703812690.8400002</v>
      </c>
      <c r="J522" s="16">
        <v>0.0948987593283308</v>
      </c>
      <c r="K522" s="62">
        <v>8558533.7631</v>
      </c>
      <c r="L522" s="40">
        <v>0.055812954147628234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'[3]Data'!$W517</f>
        <v>328890.64</v>
      </c>
      <c r="S522" s="15">
        <v>0.2452633565851181</v>
      </c>
      <c r="T522" s="5">
        <v>3977</v>
      </c>
      <c r="U522" s="52">
        <v>0</v>
      </c>
      <c r="V522" s="52">
        <v>0</v>
      </c>
    </row>
    <row r="523" spans="1:22" ht="12.75">
      <c r="A523" s="48">
        <v>39761</v>
      </c>
      <c r="B523" s="58">
        <v>11064335.6003</v>
      </c>
      <c r="C523" s="18">
        <v>0.09069440535890316</v>
      </c>
      <c r="D523" s="63">
        <v>1135743.55</v>
      </c>
      <c r="E523" s="61">
        <v>10735443.959999999</v>
      </c>
      <c r="G523" s="18">
        <v>0.08824599321532078</v>
      </c>
      <c r="H523" s="46">
        <v>8616</v>
      </c>
      <c r="I523" s="62">
        <v>1684900475.87</v>
      </c>
      <c r="J523" s="16">
        <v>0.14149358647169286</v>
      </c>
      <c r="K523" s="62">
        <v>8035648.276499999</v>
      </c>
      <c r="L523" s="40">
        <v>0.052991249114519724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'[3]Data'!$W518</f>
        <v>327020.91</v>
      </c>
      <c r="S523" s="15">
        <v>0.1771381314810878</v>
      </c>
      <c r="T523" s="5">
        <v>3977</v>
      </c>
      <c r="U523" s="52">
        <v>0</v>
      </c>
      <c r="V523" s="52">
        <v>0</v>
      </c>
    </row>
    <row r="524" spans="1:22" ht="12.75">
      <c r="A524" s="48">
        <v>39768</v>
      </c>
      <c r="B524" s="58">
        <v>9813422.6088</v>
      </c>
      <c r="C524" s="18">
        <v>0.15616914816800853</v>
      </c>
      <c r="D524" s="63">
        <v>1940194</v>
      </c>
      <c r="E524" s="61">
        <v>9486401.69</v>
      </c>
      <c r="G524" s="18">
        <v>0.14683939899610565</v>
      </c>
      <c r="H524" s="46">
        <v>8616</v>
      </c>
      <c r="I524" s="62">
        <v>1546053374.86</v>
      </c>
      <c r="J524" s="16">
        <v>0.08758691818233277</v>
      </c>
      <c r="K524" s="62">
        <v>7549353.793799999</v>
      </c>
      <c r="L524" s="40">
        <v>0.05425537706781679</v>
      </c>
      <c r="M524" s="5">
        <v>309</v>
      </c>
      <c r="N524" s="5">
        <v>143071995.55</v>
      </c>
      <c r="O524" s="16">
        <v>0.4871593317371752</v>
      </c>
      <c r="P524" s="5">
        <v>1937047.905</v>
      </c>
      <c r="Q524" s="40">
        <v>0.15043303490149718</v>
      </c>
      <c r="R524" s="65">
        <f>'[3]Data'!$W519</f>
        <v>277844.38</v>
      </c>
      <c r="S524" s="15">
        <v>0.5132895112095883</v>
      </c>
      <c r="T524" s="5">
        <v>3977</v>
      </c>
      <c r="U524" s="52">
        <v>0</v>
      </c>
      <c r="V524" s="52">
        <v>0</v>
      </c>
    </row>
    <row r="525" spans="1:22" ht="12.75">
      <c r="A525" s="48">
        <v>39775</v>
      </c>
      <c r="B525" s="58">
        <v>10300170.2875</v>
      </c>
      <c r="C525" s="18">
        <v>0.043906798130662894</v>
      </c>
      <c r="D525" s="63">
        <v>5185641</v>
      </c>
      <c r="E525" s="61">
        <v>10022325.9</v>
      </c>
      <c r="G525" s="18">
        <v>0.037073530533554555</v>
      </c>
      <c r="H525" s="46">
        <v>8616</v>
      </c>
      <c r="I525" s="62">
        <v>1549742234.3899999</v>
      </c>
      <c r="J525" s="16">
        <v>0.02202158261336984</v>
      </c>
      <c r="K525" s="62">
        <v>7392073.738499999</v>
      </c>
      <c r="L525" s="40">
        <v>0.052998589589532054</v>
      </c>
      <c r="M525" s="5">
        <v>309</v>
      </c>
      <c r="N525" s="5">
        <v>132989155.38</v>
      </c>
      <c r="O525" s="16">
        <v>0.2722653731147118</v>
      </c>
      <c r="P525" s="5">
        <v>2630252.169</v>
      </c>
      <c r="Q525" s="40">
        <v>0.21975494179576618</v>
      </c>
      <c r="R525" s="65">
        <f>'[3]Data'!$W520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2.75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0.09946914050732447</v>
      </c>
      <c r="K526" s="62">
        <v>9528170.0778</v>
      </c>
      <c r="L526" s="40">
        <v>0.05836302005699112</v>
      </c>
      <c r="M526" s="5">
        <v>309</v>
      </c>
      <c r="N526" s="5">
        <v>142682979.63</v>
      </c>
      <c r="O526" s="16">
        <v>0.2517795746404128</v>
      </c>
      <c r="P526" s="5">
        <v>2682025.2279</v>
      </c>
      <c r="Q526" s="40">
        <v>0.20885658813179356</v>
      </c>
      <c r="R526" s="65">
        <f>'[3]Data'!$W521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2.75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11250824.29</v>
      </c>
      <c r="G527" s="18">
        <v>0.10722389739321159</v>
      </c>
      <c r="H527" s="46">
        <v>8616</v>
      </c>
      <c r="I527" s="62">
        <v>1752937380.14</v>
      </c>
      <c r="J527" s="16">
        <v>0.07990554155595464</v>
      </c>
      <c r="K527" s="62">
        <v>8836158.3111</v>
      </c>
      <c r="L527" s="40">
        <v>0.05600858188223404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'[3]Data'!$W522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2.75">
      <c r="A528" s="48">
        <v>39796</v>
      </c>
      <c r="B528" s="58">
        <v>11687972.992600001</v>
      </c>
      <c r="C528" s="18">
        <v>0.0189047411314458</v>
      </c>
      <c r="D528" s="63">
        <v>6182624.9</v>
      </c>
      <c r="E528" s="61">
        <v>11330453.72</v>
      </c>
      <c r="G528" s="18">
        <v>0.010158450024659427</v>
      </c>
      <c r="H528" s="46">
        <v>8616</v>
      </c>
      <c r="I528" s="62">
        <v>1766039103.1000001</v>
      </c>
      <c r="J528" s="16">
        <v>0.029395560312023505</v>
      </c>
      <c r="K528" s="62">
        <v>8479186.437600002</v>
      </c>
      <c r="L528" s="40">
        <v>0.05334716681789423</v>
      </c>
      <c r="M528" s="5">
        <v>309</v>
      </c>
      <c r="N528" s="5">
        <v>136103587.43</v>
      </c>
      <c r="O528" s="16">
        <v>0.12029036494151213</v>
      </c>
      <c r="P528" s="5">
        <v>2851267.275</v>
      </c>
      <c r="Q528" s="40">
        <v>0.23276937881078158</v>
      </c>
      <c r="R528" s="65">
        <f>'[3]Data'!$W523</f>
        <v>338726.56000000006</v>
      </c>
      <c r="S528" s="15">
        <v>0.4042210848273864</v>
      </c>
      <c r="T528" s="5">
        <v>3977</v>
      </c>
      <c r="U528" s="52">
        <v>0</v>
      </c>
      <c r="V528" s="52">
        <v>0</v>
      </c>
    </row>
    <row r="529" spans="1:22" ht="12.75">
      <c r="A529" s="48">
        <v>39803</v>
      </c>
      <c r="B529" s="58">
        <v>13523274.9229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1970876509.83</v>
      </c>
      <c r="J529" s="16">
        <v>0.10264917155424169</v>
      </c>
      <c r="K529" s="62">
        <v>9687529.8279</v>
      </c>
      <c r="L529" s="40">
        <v>0.054614898383097854</v>
      </c>
      <c r="M529" s="5">
        <v>309</v>
      </c>
      <c r="N529" s="5">
        <v>150080935.13</v>
      </c>
      <c r="O529" s="16">
        <v>0.312186419465468</v>
      </c>
      <c r="P529" s="5">
        <v>3497018.5349999997</v>
      </c>
      <c r="Q529" s="40">
        <v>0.2588987166580696</v>
      </c>
      <c r="R529" s="65">
        <f>'[3]Data'!$W524</f>
        <v>413311.8</v>
      </c>
      <c r="S529" s="15">
        <v>0.3280277550543531</v>
      </c>
      <c r="T529" s="5">
        <v>3977</v>
      </c>
      <c r="U529" s="52">
        <v>0</v>
      </c>
      <c r="V529" s="52">
        <v>0</v>
      </c>
    </row>
    <row r="530" spans="1:22" ht="12.75">
      <c r="A530" s="48">
        <v>39810</v>
      </c>
      <c r="B530" s="58">
        <v>11223402.6954</v>
      </c>
      <c r="C530" s="18">
        <v>0.04189891021581982</v>
      </c>
      <c r="D530" s="63">
        <v>1836204</v>
      </c>
      <c r="E530" s="61">
        <v>10810090.9</v>
      </c>
      <c r="G530" s="18">
        <v>0.03260215291019697</v>
      </c>
      <c r="H530" s="46">
        <v>8616</v>
      </c>
      <c r="I530" s="62">
        <v>1744468437.86</v>
      </c>
      <c r="J530" s="16">
        <v>0.04308915318166484</v>
      </c>
      <c r="K530" s="62">
        <v>8733043.9215</v>
      </c>
      <c r="L530" s="40">
        <v>0.05562371851739247</v>
      </c>
      <c r="M530" s="5">
        <v>309</v>
      </c>
      <c r="N530" s="5">
        <v>125942586.41</v>
      </c>
      <c r="O530" s="16">
        <v>0.2002343698144895</v>
      </c>
      <c r="P530" s="5">
        <v>2077046.9739</v>
      </c>
      <c r="Q530" s="40">
        <v>0.18324460667235873</v>
      </c>
      <c r="R530" s="65">
        <f>'[3]Data'!$W525</f>
        <v>264032.11</v>
      </c>
      <c r="S530" s="15">
        <v>0.3628106162454985</v>
      </c>
      <c r="T530" s="5">
        <v>3977</v>
      </c>
      <c r="U530" s="52">
        <v>0</v>
      </c>
      <c r="V530" s="52">
        <v>0</v>
      </c>
    </row>
    <row r="531" spans="1:22" ht="12.75">
      <c r="A531" s="48">
        <v>39817</v>
      </c>
      <c r="B531" s="58">
        <v>11977262.2495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0.02127737260040763</v>
      </c>
      <c r="K531" s="62">
        <v>8880116.764500001</v>
      </c>
      <c r="L531" s="40">
        <v>0.057183245386329865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</v>
      </c>
      <c r="R531" s="65">
        <f>'[3]Data'!$W526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2.75">
      <c r="A532" s="48">
        <v>39824</v>
      </c>
      <c r="B532" s="58">
        <v>9930066.7007</v>
      </c>
      <c r="C532" s="18">
        <v>0.033393310792378283</v>
      </c>
      <c r="D532" s="63">
        <v>3013460</v>
      </c>
      <c r="E532" s="61">
        <v>9646528.270000001</v>
      </c>
      <c r="G532" s="18">
        <v>0.026665314400625695</v>
      </c>
      <c r="H532" s="46">
        <v>8616</v>
      </c>
      <c r="I532" s="62">
        <v>1577123453.27</v>
      </c>
      <c r="J532" s="16">
        <v>0.05133674676438327</v>
      </c>
      <c r="K532" s="62">
        <v>7311872.646000001</v>
      </c>
      <c r="L532" s="40">
        <v>0.0515134241593777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'[3]Data'!$W527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2.75">
      <c r="A533" s="48">
        <v>39831</v>
      </c>
      <c r="B533" s="58">
        <v>10498719.45</v>
      </c>
      <c r="C533" s="18">
        <v>0.18084636764408457</v>
      </c>
      <c r="D533" s="63">
        <v>2628879</v>
      </c>
      <c r="E533" s="61">
        <v>10217799</v>
      </c>
      <c r="G533" s="18">
        <v>0.1781095305802758</v>
      </c>
      <c r="H533" s="46">
        <v>8616</v>
      </c>
      <c r="I533" s="62">
        <v>1477738947.2799997</v>
      </c>
      <c r="J533" s="16">
        <v>0.03576797948009092</v>
      </c>
      <c r="K533" s="62">
        <v>7213911.84</v>
      </c>
      <c r="L533" s="40">
        <v>0.054241363907702726</v>
      </c>
      <c r="M533" s="5">
        <v>309</v>
      </c>
      <c r="N533" s="5">
        <v>115989352.17</v>
      </c>
      <c r="O533" s="16">
        <v>0.1777044124898841</v>
      </c>
      <c r="P533" s="5">
        <v>3003887.1599999997</v>
      </c>
      <c r="Q533" s="40">
        <v>0.287755068681491</v>
      </c>
      <c r="R533" s="65">
        <f>'[3]Data'!$W528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2.75">
      <c r="A534" s="48">
        <v>39838</v>
      </c>
      <c r="B534" s="58">
        <v>9841315.9784</v>
      </c>
      <c r="C534" s="18">
        <v>-0.004402805391249376</v>
      </c>
      <c r="D534" s="63">
        <v>1303727</v>
      </c>
      <c r="E534" s="61">
        <v>9566887.22</v>
      </c>
      <c r="G534" s="18">
        <v>-0.012372652355433833</v>
      </c>
      <c r="H534" s="46">
        <v>8616</v>
      </c>
      <c r="I534" s="62">
        <v>1543997250.03</v>
      </c>
      <c r="J534" s="16">
        <v>0.008457464628263578</v>
      </c>
      <c r="K534" s="62">
        <v>7775381.1834</v>
      </c>
      <c r="L534" s="40">
        <v>0.05595419568157999</v>
      </c>
      <c r="M534" s="5">
        <v>309</v>
      </c>
      <c r="N534" s="5">
        <v>113131142.72</v>
      </c>
      <c r="O534" s="16">
        <v>0.062447212582130485</v>
      </c>
      <c r="P534" s="5">
        <v>1791506.025</v>
      </c>
      <c r="Q534" s="40">
        <v>0.17595174963684837</v>
      </c>
      <c r="R534" s="65">
        <f>'[3]Data'!$W529</f>
        <v>305510.8300000001</v>
      </c>
      <c r="S534" s="15">
        <v>0.3853103941097771</v>
      </c>
      <c r="T534" s="5">
        <v>3977</v>
      </c>
      <c r="U534" s="52">
        <v>0</v>
      </c>
      <c r="V534" s="52">
        <v>0</v>
      </c>
    </row>
    <row r="535" spans="1:22" ht="12.75">
      <c r="A535" s="48">
        <v>39845</v>
      </c>
      <c r="B535" s="58">
        <v>11794437.9718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0.08349639414281085</v>
      </c>
      <c r="K535" s="62">
        <v>8166927.9168</v>
      </c>
      <c r="L535" s="40">
        <v>0.05249948225129923</v>
      </c>
      <c r="M535" s="5">
        <v>309</v>
      </c>
      <c r="N535" s="5">
        <v>127241891.03999999</v>
      </c>
      <c r="O535" s="16">
        <v>0.1714395415361638</v>
      </c>
      <c r="P535" s="5">
        <v>3321999.225</v>
      </c>
      <c r="Q535" s="40">
        <v>0.29008608877399156</v>
      </c>
      <c r="R535" s="65">
        <f>'[3]Data'!$W530</f>
        <v>359492.54999999993</v>
      </c>
      <c r="S535" s="15">
        <v>0.2970812333816035</v>
      </c>
      <c r="T535" s="5">
        <v>3977</v>
      </c>
      <c r="U535" s="52">
        <v>0</v>
      </c>
      <c r="V535" s="52">
        <v>0</v>
      </c>
    </row>
    <row r="536" spans="1:22" ht="12.75">
      <c r="A536" s="48">
        <v>39852</v>
      </c>
      <c r="B536" s="58">
        <v>10555128.371400002</v>
      </c>
      <c r="C536" s="18">
        <v>0.08819653876324751</v>
      </c>
      <c r="D536" s="63">
        <v>2136921</v>
      </c>
      <c r="E536" s="61">
        <v>10195635.819999998</v>
      </c>
      <c r="G536" s="18">
        <v>0.0826904472550214</v>
      </c>
      <c r="H536" s="46">
        <v>8616</v>
      </c>
      <c r="I536" s="62">
        <v>1590093101.57</v>
      </c>
      <c r="J536" s="16">
        <v>0.050503179270706244</v>
      </c>
      <c r="K536" s="62">
        <v>7557156.356400001</v>
      </c>
      <c r="L536" s="40">
        <v>0.05280722485814992</v>
      </c>
      <c r="M536" s="5">
        <v>309</v>
      </c>
      <c r="N536" s="5">
        <v>123396007.72</v>
      </c>
      <c r="O536" s="16">
        <v>0.16787784978974596</v>
      </c>
      <c r="P536" s="5">
        <v>2638479.465</v>
      </c>
      <c r="Q536" s="40">
        <v>0.23758012144543958</v>
      </c>
      <c r="R536" s="65">
        <f>'[3]Data'!$W531</f>
        <v>330961.08999999997</v>
      </c>
      <c r="S536" s="15">
        <v>0.2716031997948978</v>
      </c>
      <c r="T536" s="5">
        <v>3977</v>
      </c>
      <c r="U536" s="52">
        <v>0</v>
      </c>
      <c r="V536" s="52">
        <v>0</v>
      </c>
    </row>
    <row r="537" spans="1:22" ht="12.75">
      <c r="A537" s="48">
        <v>39859</v>
      </c>
      <c r="B537" s="58">
        <v>10628531.1463</v>
      </c>
      <c r="C537" s="18">
        <v>0.15540279251225408</v>
      </c>
      <c r="D537" s="63">
        <v>301544.84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0.02073745883853184</v>
      </c>
      <c r="K537" s="62">
        <v>7747099.206299999</v>
      </c>
      <c r="L537" s="40">
        <v>0.05697215986780216</v>
      </c>
      <c r="M537" s="5">
        <v>309</v>
      </c>
      <c r="N537" s="5">
        <v>112643570</v>
      </c>
      <c r="O537" s="16">
        <v>0.01532643538497358</v>
      </c>
      <c r="P537" s="5">
        <v>2550470.85</v>
      </c>
      <c r="Q537" s="40">
        <v>0.2515772981982017</v>
      </c>
      <c r="R537" s="65">
        <f>'[3]Data'!$W532</f>
        <v>293034.32999999996</v>
      </c>
      <c r="S537" s="15">
        <v>0.4020611451017937</v>
      </c>
      <c r="T537" s="5">
        <v>3977</v>
      </c>
      <c r="U537" s="52">
        <v>0</v>
      </c>
      <c r="V537" s="52">
        <v>0</v>
      </c>
    </row>
    <row r="538" spans="1:22" ht="12.75">
      <c r="A538" s="48">
        <v>39866</v>
      </c>
      <c r="B538" s="58">
        <v>8879811.5295</v>
      </c>
      <c r="C538" s="18">
        <v>-0.027243921826132</v>
      </c>
      <c r="D538" s="63">
        <v>1117562</v>
      </c>
      <c r="E538" s="61">
        <v>8586777.209999999</v>
      </c>
      <c r="G538" s="18">
        <v>-0.04035497523269871</v>
      </c>
      <c r="H538" s="46">
        <v>8616</v>
      </c>
      <c r="I538" s="62">
        <v>1447863055.3900003</v>
      </c>
      <c r="J538" s="16">
        <v>-0.021622240867851583</v>
      </c>
      <c r="K538" s="62">
        <v>6756094.8495000005</v>
      </c>
      <c r="L538" s="40">
        <v>0.05184725190033913</v>
      </c>
      <c r="M538" s="5">
        <v>309</v>
      </c>
      <c r="N538" s="5">
        <v>89855263.44</v>
      </c>
      <c r="O538" s="16">
        <v>-0.16685552712155793</v>
      </c>
      <c r="P538" s="5">
        <v>1830682.3499999999</v>
      </c>
      <c r="Q538" s="40">
        <v>0.22637421806216676</v>
      </c>
      <c r="R538" s="65">
        <f>'[3]Data'!$W533</f>
        <v>270011.29</v>
      </c>
      <c r="S538" s="15">
        <v>0.6222035490762601</v>
      </c>
      <c r="T538" s="5">
        <v>3977</v>
      </c>
      <c r="U538" s="52">
        <v>0</v>
      </c>
      <c r="V538" s="52">
        <v>0</v>
      </c>
    </row>
    <row r="539" spans="1:22" ht="12.75">
      <c r="A539" s="48">
        <v>39873</v>
      </c>
      <c r="B539" s="58">
        <v>10954710.861699998</v>
      </c>
      <c r="C539" s="18">
        <v>-0.043252291668584686</v>
      </c>
      <c r="D539" s="63">
        <v>4067552.89</v>
      </c>
      <c r="E539" s="61">
        <v>10684699.560000002</v>
      </c>
      <c r="G539" s="18">
        <v>-0.04904587974628327</v>
      </c>
      <c r="H539" s="46">
        <v>8616</v>
      </c>
      <c r="I539" s="62">
        <v>1720783607.76</v>
      </c>
      <c r="J539" s="16">
        <v>0.014062843712967288</v>
      </c>
      <c r="K539" s="62">
        <v>8419875.4782</v>
      </c>
      <c r="L539" s="40">
        <v>0.05436719152722667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'[3]Data'!$W534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2.75">
      <c r="A540" s="48">
        <v>39880</v>
      </c>
      <c r="B540" s="58">
        <v>10130040.4771</v>
      </c>
      <c r="C540" s="18">
        <v>-0.012683337823279017</v>
      </c>
      <c r="D540" s="63">
        <v>2968006</v>
      </c>
      <c r="E540" s="61">
        <v>9780872.7</v>
      </c>
      <c r="G540" s="18">
        <v>-0.01955596116967251</v>
      </c>
      <c r="H540" s="46">
        <v>8616</v>
      </c>
      <c r="I540" s="62">
        <v>1585338756.1499999</v>
      </c>
      <c r="J540" s="16">
        <v>0.0016346708470831306</v>
      </c>
      <c r="K540" s="62">
        <v>7981067.807100001</v>
      </c>
      <c r="L540" s="40">
        <v>0.05593664498895876</v>
      </c>
      <c r="M540" s="5">
        <v>309</v>
      </c>
      <c r="N540" s="5">
        <v>125027949.16</v>
      </c>
      <c r="O540" s="16">
        <v>0.03147240979482868</v>
      </c>
      <c r="P540" s="5">
        <v>1799804.88</v>
      </c>
      <c r="Q540" s="40">
        <v>0.1599468929495796</v>
      </c>
      <c r="R540" s="65">
        <f>'[3]Data'!$W535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2.75">
      <c r="A541" s="48">
        <v>39887</v>
      </c>
      <c r="B541" s="58">
        <v>11134352.49</v>
      </c>
      <c r="C541" s="18">
        <v>0.1674694957565337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-0.004726410582358009</v>
      </c>
      <c r="K541" s="62">
        <v>7645373.218800001</v>
      </c>
      <c r="L541" s="40">
        <v>0.05649009152302472</v>
      </c>
      <c r="M541" s="5">
        <v>309</v>
      </c>
      <c r="N541" s="5">
        <v>119758295.37</v>
      </c>
      <c r="O541" s="16">
        <v>0.04671600554914912</v>
      </c>
      <c r="P541" s="5">
        <v>3101789.6711999997</v>
      </c>
      <c r="Q541" s="40">
        <v>0.2877824001545823</v>
      </c>
      <c r="R541" s="65">
        <f>'[3]Data'!$W536</f>
        <v>301444.26</v>
      </c>
      <c r="S541" s="15">
        <v>0.4917145207052609</v>
      </c>
      <c r="T541" s="5">
        <v>3605</v>
      </c>
      <c r="U541" s="52">
        <v>0</v>
      </c>
      <c r="V541" s="52">
        <v>0</v>
      </c>
    </row>
    <row r="542" spans="1:22" ht="12.75">
      <c r="A542" s="48">
        <v>39894</v>
      </c>
      <c r="B542" s="58">
        <v>10723957.2699</v>
      </c>
      <c r="C542" s="18">
        <v>0.05055481218687241</v>
      </c>
      <c r="D542" s="63">
        <v>2097597.05</v>
      </c>
      <c r="E542" s="61">
        <v>10422513.010000002</v>
      </c>
      <c r="G542" s="18">
        <v>0.04493056357096892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0.05771663581802678</v>
      </c>
      <c r="M542" s="5">
        <v>309</v>
      </c>
      <c r="N542" s="5">
        <v>115939299.36</v>
      </c>
      <c r="O542" s="16">
        <v>0.02967988644166164</v>
      </c>
      <c r="P542" s="5">
        <v>2886233.3712</v>
      </c>
      <c r="Q542" s="40">
        <v>0.2766038768306043</v>
      </c>
      <c r="R542" s="65">
        <f>'[3]Data'!$W537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2.75">
      <c r="A543" s="48">
        <v>39901</v>
      </c>
      <c r="B543" s="58">
        <v>11265212.7839</v>
      </c>
      <c r="C543" s="18">
        <v>-0.005302396609129789</v>
      </c>
      <c r="D543" s="63">
        <v>3464099.05</v>
      </c>
      <c r="E543" s="61">
        <v>11002762.95</v>
      </c>
      <c r="G543" s="18">
        <v>-0.007972711811340072</v>
      </c>
      <c r="H543" s="46">
        <v>8616</v>
      </c>
      <c r="I543" s="62">
        <v>1769007813.6100001</v>
      </c>
      <c r="J543" s="16">
        <v>-0.006695388528482171</v>
      </c>
      <c r="K543" s="62">
        <v>8583517.6533</v>
      </c>
      <c r="L543" s="40">
        <v>0.05391294353605724</v>
      </c>
      <c r="M543" s="5">
        <v>309</v>
      </c>
      <c r="N543" s="5">
        <v>113416240.45</v>
      </c>
      <c r="O543" s="16">
        <v>-0.060934264216398026</v>
      </c>
      <c r="P543" s="5">
        <v>2419245.3005999997</v>
      </c>
      <c r="Q543" s="40">
        <v>0.23700753290134294</v>
      </c>
      <c r="R543" s="65">
        <f>'[3]Data'!$W538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2.75">
      <c r="A544" s="48">
        <v>39908</v>
      </c>
      <c r="B544" s="58">
        <v>10904310.5662</v>
      </c>
      <c r="C544" s="18">
        <v>-0.03975535436402111</v>
      </c>
      <c r="D544" s="63">
        <v>252234</v>
      </c>
      <c r="E544" s="61">
        <v>10558876.610000001</v>
      </c>
      <c r="G544" s="18">
        <v>-0.044940615225818714</v>
      </c>
      <c r="H544" s="46">
        <v>8616</v>
      </c>
      <c r="I544" s="62">
        <v>1614670450.49</v>
      </c>
      <c r="J544" s="16">
        <v>-0.06321694099843744</v>
      </c>
      <c r="K544" s="62">
        <v>8015049.371699999</v>
      </c>
      <c r="L544" s="40">
        <v>0.05515435307741859</v>
      </c>
      <c r="M544" s="5">
        <v>309</v>
      </c>
      <c r="N544" s="5">
        <v>114098465.95</v>
      </c>
      <c r="O544" s="16">
        <v>-0.08697009501590736</v>
      </c>
      <c r="P544" s="5">
        <v>2543827.2345</v>
      </c>
      <c r="Q544" s="40">
        <v>0.24772241076743412</v>
      </c>
      <c r="R544" s="65">
        <f>'[3]Data'!$W539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2" ht="12.75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0.09802918610514633</v>
      </c>
      <c r="H545" s="46">
        <v>8616</v>
      </c>
      <c r="I545" s="62">
        <v>1502164627.34</v>
      </c>
      <c r="J545" s="16">
        <v>-0.05033057798603657</v>
      </c>
      <c r="K545" s="62">
        <v>7524476.4555</v>
      </c>
      <c r="L545" s="40">
        <v>0.05565654551328799</v>
      </c>
      <c r="M545" s="5">
        <v>309</v>
      </c>
      <c r="N545" s="5">
        <v>105757976.9</v>
      </c>
      <c r="O545" s="16">
        <v>-0.06478270762081795</v>
      </c>
      <c r="P545" s="5">
        <v>2514024.405</v>
      </c>
      <c r="Q545" s="40">
        <v>0.2641276366927174</v>
      </c>
      <c r="R545" s="65">
        <f>'[3]Data'!$W540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2" ht="12.75">
      <c r="A546" s="48">
        <v>39922</v>
      </c>
      <c r="B546" s="58">
        <v>9959524.705300001</v>
      </c>
      <c r="C546" s="18">
        <v>0.04124857151673744</v>
      </c>
      <c r="D546" s="63">
        <v>400000</v>
      </c>
      <c r="E546" s="61">
        <v>9658280.799999999</v>
      </c>
      <c r="G546" s="18">
        <v>0.04256250033908193</v>
      </c>
      <c r="H546" s="46">
        <v>8616</v>
      </c>
      <c r="I546" s="62">
        <v>1435563061.354</v>
      </c>
      <c r="J546" s="16">
        <v>-0.039982071201188685</v>
      </c>
      <c r="K546" s="62">
        <v>6927816.030300002</v>
      </c>
      <c r="L546" s="40">
        <v>0.05362058675248842</v>
      </c>
      <c r="M546" s="5">
        <v>309</v>
      </c>
      <c r="N546" s="5">
        <v>102687859.16</v>
      </c>
      <c r="O546" s="16">
        <v>-0.0662950740371151</v>
      </c>
      <c r="P546" s="5">
        <v>2730464.775</v>
      </c>
      <c r="Q546" s="40">
        <v>0.2954438601425022</v>
      </c>
      <c r="R546" s="65">
        <f>'[3]Data'!$W541</f>
        <v>261515.86000000002</v>
      </c>
      <c r="S546" s="15">
        <v>0.0008093015189682973</v>
      </c>
      <c r="T546" s="5">
        <v>3605</v>
      </c>
      <c r="U546" s="52">
        <v>0</v>
      </c>
      <c r="V546" s="52">
        <v>0</v>
      </c>
    </row>
    <row r="547" spans="1:22" ht="12.75">
      <c r="A547" s="48">
        <v>39929</v>
      </c>
      <c r="B547" s="58">
        <v>11719358.610199999</v>
      </c>
      <c r="C547" s="18">
        <v>0.1589319857162348</v>
      </c>
      <c r="D547" s="63">
        <v>289884</v>
      </c>
      <c r="E547" s="61">
        <v>11457842.47</v>
      </c>
      <c r="G547" s="18">
        <v>0.16053588360653226</v>
      </c>
      <c r="H547" s="46">
        <v>8616</v>
      </c>
      <c r="I547" s="62">
        <v>1734938630.0500002</v>
      </c>
      <c r="J547" s="16">
        <v>0.05615659957865704</v>
      </c>
      <c r="K547" s="62">
        <v>8677805.6052</v>
      </c>
      <c r="L547" s="40">
        <v>0.05557548872908618</v>
      </c>
      <c r="M547" s="5">
        <v>309</v>
      </c>
      <c r="N547" s="5">
        <v>119721924.24</v>
      </c>
      <c r="O547" s="16">
        <v>0.008406368601837855</v>
      </c>
      <c r="P547" s="5">
        <v>2780036.145</v>
      </c>
      <c r="Q547" s="40">
        <v>0.25800863706532084</v>
      </c>
      <c r="R547" s="65">
        <f>'[3]Data'!$W542</f>
        <v>319353.74</v>
      </c>
      <c r="S547" s="15">
        <v>0.09276269759210676</v>
      </c>
      <c r="T547" s="5">
        <v>3605</v>
      </c>
      <c r="U547" s="52">
        <v>0</v>
      </c>
      <c r="V547" s="52">
        <v>0</v>
      </c>
    </row>
    <row r="548" spans="1:22" ht="12.75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1844009513.83</v>
      </c>
      <c r="J548" s="16">
        <v>-0.03740902356355236</v>
      </c>
      <c r="K548" s="62">
        <v>8627009.867999999</v>
      </c>
      <c r="L548" s="40">
        <v>0.051982196664977165</v>
      </c>
      <c r="M548" s="5">
        <v>309</v>
      </c>
      <c r="N548" s="5">
        <v>121073815.26</v>
      </c>
      <c r="O548" s="16">
        <v>-0.0745780064168301</v>
      </c>
      <c r="P548" s="5">
        <v>2213124.8805</v>
      </c>
      <c r="Q548" s="40">
        <v>0.203101524447657</v>
      </c>
      <c r="R548" s="65">
        <f>'[3]Data'!$W543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2" ht="12.75">
      <c r="A549" s="48">
        <v>39943</v>
      </c>
      <c r="B549" s="58">
        <v>9953025.7703</v>
      </c>
      <c r="C549" s="18">
        <v>0.07316502186001972</v>
      </c>
      <c r="D549" s="63">
        <v>941395</v>
      </c>
      <c r="E549" s="61">
        <v>9574229.669999998</v>
      </c>
      <c r="G549" s="18">
        <v>0.07060143736033164</v>
      </c>
      <c r="H549" s="46">
        <v>8616</v>
      </c>
      <c r="I549" s="62">
        <v>1534350251.93</v>
      </c>
      <c r="J549" s="16">
        <v>0.019923760182122496</v>
      </c>
      <c r="K549" s="62">
        <v>7120684.455300001</v>
      </c>
      <c r="L549" s="40">
        <v>0.05156496443395479</v>
      </c>
      <c r="M549" s="5">
        <v>309</v>
      </c>
      <c r="N549" s="5">
        <v>117347465.47</v>
      </c>
      <c r="O549" s="16">
        <v>0.06275069167874081</v>
      </c>
      <c r="P549" s="5">
        <v>2453545.215</v>
      </c>
      <c r="Q549" s="40">
        <v>0.2323153158085844</v>
      </c>
      <c r="R549" s="65">
        <f>'[3]Data'!$W544</f>
        <v>308856.66</v>
      </c>
      <c r="S549" s="15">
        <v>0.1423001258020724</v>
      </c>
      <c r="T549" s="5">
        <v>3605</v>
      </c>
      <c r="U549" s="52">
        <v>0</v>
      </c>
      <c r="V549" s="52">
        <v>0</v>
      </c>
    </row>
    <row r="550" spans="1:22" ht="12.75">
      <c r="A550" s="48">
        <v>39950</v>
      </c>
      <c r="B550" s="58">
        <v>9594845.5713</v>
      </c>
      <c r="C550" s="18">
        <v>0.039914074780978526</v>
      </c>
      <c r="D550" s="63">
        <v>3985479</v>
      </c>
      <c r="E550" s="61">
        <v>9285988.91</v>
      </c>
      <c r="G550" s="18">
        <v>0.03505246590910871</v>
      </c>
      <c r="H550" s="46">
        <v>8616</v>
      </c>
      <c r="I550" s="62">
        <v>1427969828.12</v>
      </c>
      <c r="J550" s="16">
        <v>-0.0784019363140862</v>
      </c>
      <c r="K550" s="62">
        <v>6650216.781300001</v>
      </c>
      <c r="L550" s="40">
        <v>0.05174569946431006</v>
      </c>
      <c r="M550" s="5">
        <v>309</v>
      </c>
      <c r="N550" s="5">
        <v>123460900</v>
      </c>
      <c r="O550" s="16">
        <v>0.07280485866730335</v>
      </c>
      <c r="P550" s="5">
        <v>2635772.13</v>
      </c>
      <c r="Q550" s="40">
        <v>0.2372115949260049</v>
      </c>
      <c r="R550" s="65">
        <f>'[3]Data'!$W545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2" ht="12.75">
      <c r="A551" s="48">
        <v>39957</v>
      </c>
      <c r="B551" s="58">
        <v>9443254.880800001</v>
      </c>
      <c r="C551" s="18">
        <v>-0.09338192539413637</v>
      </c>
      <c r="D551" s="63">
        <v>653900</v>
      </c>
      <c r="E551" s="61">
        <v>9108483.48</v>
      </c>
      <c r="G551" s="18">
        <v>-0.09872608845029662</v>
      </c>
      <c r="H551" s="46">
        <v>8616</v>
      </c>
      <c r="I551" s="62">
        <v>1426044315.8899999</v>
      </c>
      <c r="J551" s="16">
        <v>-0.11108590056400824</v>
      </c>
      <c r="K551" s="62">
        <v>6733779.8058</v>
      </c>
      <c r="L551" s="40">
        <v>0.052466655339041615</v>
      </c>
      <c r="M551" s="5">
        <v>309</v>
      </c>
      <c r="N551" s="5">
        <v>113824954.55</v>
      </c>
      <c r="O551" s="16">
        <v>-0.01561686182319899</v>
      </c>
      <c r="P551" s="5">
        <v>2374703.685</v>
      </c>
      <c r="Q551" s="40">
        <v>0.2318085397381782</v>
      </c>
      <c r="R551" s="65">
        <f>'[3]Data'!$W546</f>
        <v>237446.22999999998</v>
      </c>
      <c r="S551" s="15">
        <v>0.3648022559483841</v>
      </c>
      <c r="T551" s="5">
        <v>3605</v>
      </c>
      <c r="U551" s="52">
        <v>0</v>
      </c>
      <c r="V551" s="52">
        <v>0</v>
      </c>
    </row>
    <row r="552" spans="1:22" ht="12.75">
      <c r="A552" s="48">
        <v>39964</v>
      </c>
      <c r="B552" s="58">
        <v>10548102.677099999</v>
      </c>
      <c r="C552" s="18">
        <v>-0.0423346161919953</v>
      </c>
      <c r="D552" s="63">
        <v>1536480</v>
      </c>
      <c r="E552" s="61">
        <v>10310654.449999997</v>
      </c>
      <c r="G552" s="18">
        <v>-0.03752870156242083</v>
      </c>
      <c r="H552" s="46">
        <v>8616</v>
      </c>
      <c r="I552" s="62">
        <v>1737357902.0199997</v>
      </c>
      <c r="J552" s="16">
        <v>-0.016757572876403337</v>
      </c>
      <c r="K552" s="62">
        <v>7902565.622099999</v>
      </c>
      <c r="L552" s="40">
        <v>0.05054012451200122</v>
      </c>
      <c r="M552" s="5">
        <v>309</v>
      </c>
      <c r="N552" s="5">
        <v>119365498.22</v>
      </c>
      <c r="O552" s="16">
        <v>-0.05508784084936702</v>
      </c>
      <c r="P552" s="5">
        <v>2408088.8249999997</v>
      </c>
      <c r="Q552" s="40">
        <v>0.2241564178845514</v>
      </c>
      <c r="R552" s="65">
        <f>'[3]Data'!$W547</f>
        <v>351948.8</v>
      </c>
      <c r="S552" s="15">
        <v>-0.03931095188338107</v>
      </c>
      <c r="T552" s="5">
        <v>3605</v>
      </c>
      <c r="U552" s="52">
        <v>0</v>
      </c>
      <c r="V552" s="52">
        <v>0</v>
      </c>
    </row>
    <row r="553" spans="1:22" ht="12.75">
      <c r="A553" s="48">
        <v>39971</v>
      </c>
      <c r="B553" s="58">
        <v>10661458.3319</v>
      </c>
      <c r="C553" s="18">
        <v>-0.03280981464186572</v>
      </c>
      <c r="D553" s="63">
        <v>280800</v>
      </c>
      <c r="E553" s="61">
        <v>10309509.540000001</v>
      </c>
      <c r="G553" s="18">
        <v>-0.03556369138223825</v>
      </c>
      <c r="H553" s="46">
        <v>8616</v>
      </c>
      <c r="I553" s="62">
        <v>1589835822.4499998</v>
      </c>
      <c r="J553" s="16">
        <v>-0.029468217511195105</v>
      </c>
      <c r="K553" s="62">
        <v>7804005.2019</v>
      </c>
      <c r="L553" s="40">
        <v>0.05454095805714999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'[3]Data'!$W548</f>
        <v>362377.66</v>
      </c>
      <c r="S553" s="15">
        <v>0.05547312137589433</v>
      </c>
      <c r="T553" s="5">
        <v>3605</v>
      </c>
      <c r="U553" s="52">
        <v>0</v>
      </c>
      <c r="V553" s="52">
        <v>0</v>
      </c>
    </row>
    <row r="554" spans="1:22" ht="12.75">
      <c r="A554" s="48">
        <v>39978</v>
      </c>
      <c r="B554" s="58">
        <v>9133465.353699999</v>
      </c>
      <c r="C554" s="18">
        <v>-0.17430381820957008</v>
      </c>
      <c r="D554" s="63">
        <v>3604527</v>
      </c>
      <c r="E554" s="61">
        <v>8771087.680000002</v>
      </c>
      <c r="G554" s="18">
        <v>-0.18528475533709488</v>
      </c>
      <c r="H554" s="46">
        <v>8616</v>
      </c>
      <c r="I554" s="62">
        <v>1407038275.35</v>
      </c>
      <c r="J554" s="16">
        <v>-0.14023667208380608</v>
      </c>
      <c r="K554" s="62">
        <v>6694556.4306</v>
      </c>
      <c r="L554" s="40">
        <v>0.05286562678722939</v>
      </c>
      <c r="M554" s="5">
        <v>309</v>
      </c>
      <c r="N554" s="5">
        <v>99189465.18</v>
      </c>
      <c r="O554" s="16">
        <v>-0.2108653653536825</v>
      </c>
      <c r="P554" s="5">
        <v>2076531.2630999999</v>
      </c>
      <c r="Q554" s="40">
        <v>0.23261108977783077</v>
      </c>
      <c r="R554" s="65">
        <f>'[3]Data'!$W549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2" ht="12.75">
      <c r="A555" s="48">
        <v>39985</v>
      </c>
      <c r="B555" s="58">
        <v>9486642.128899999</v>
      </c>
      <c r="C555" s="18">
        <v>-0.07162460622867362</v>
      </c>
      <c r="D555" s="63">
        <v>1762210.05</v>
      </c>
      <c r="E555" s="61">
        <v>9216436.160000002</v>
      </c>
      <c r="G555" s="18">
        <v>-0.07433390011160257</v>
      </c>
      <c r="H555" s="46">
        <v>8616</v>
      </c>
      <c r="I555" s="62">
        <v>1505679311.1999998</v>
      </c>
      <c r="J555" s="16">
        <v>-0.07469697430450328</v>
      </c>
      <c r="K555" s="62">
        <v>7087123.053900001</v>
      </c>
      <c r="L555" s="40">
        <v>0.052299192214603114</v>
      </c>
      <c r="M555" s="5">
        <v>309</v>
      </c>
      <c r="N555" s="5">
        <v>104256819.94</v>
      </c>
      <c r="O555" s="16">
        <v>-0.07188904257974649</v>
      </c>
      <c r="P555" s="5">
        <v>2129313.285</v>
      </c>
      <c r="Q555" s="40">
        <v>0.22693034866798953</v>
      </c>
      <c r="R555" s="65">
        <f>'[3]Data'!$W550</f>
        <v>264429.68</v>
      </c>
      <c r="S555" s="15">
        <v>0.03133500363784014</v>
      </c>
      <c r="T555" s="5">
        <v>3605</v>
      </c>
      <c r="U555" s="52">
        <v>0</v>
      </c>
      <c r="V555" s="52">
        <v>0</v>
      </c>
    </row>
    <row r="556" spans="1:22" ht="12.75">
      <c r="A556" s="48">
        <v>39992</v>
      </c>
      <c r="B556" s="58">
        <v>9457133.954099998</v>
      </c>
      <c r="C556" s="18">
        <v>-0.1839865788802102</v>
      </c>
      <c r="D556" s="63">
        <v>1146195.05</v>
      </c>
      <c r="E556" s="61">
        <v>9192703.27</v>
      </c>
      <c r="G556" s="18">
        <v>-0.19003135366218504</v>
      </c>
      <c r="H556" s="46">
        <v>8616</v>
      </c>
      <c r="I556" s="62">
        <v>1611415670.14</v>
      </c>
      <c r="J556" s="16">
        <v>-0.09904687605742879</v>
      </c>
      <c r="K556" s="62">
        <v>7220977.559099999</v>
      </c>
      <c r="L556" s="40">
        <v>0.04979043301907901</v>
      </c>
      <c r="M556" s="5">
        <v>309</v>
      </c>
      <c r="N556" s="5">
        <v>116365268.7</v>
      </c>
      <c r="O556" s="16">
        <v>-0.011083759443275554</v>
      </c>
      <c r="P556" s="5">
        <v>1971725.7149999999</v>
      </c>
      <c r="Q556" s="40">
        <v>0.18826977967524772</v>
      </c>
      <c r="R556" s="65">
        <f>'[3]Data'!$W551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2" ht="12.75">
      <c r="A557" s="48">
        <v>39999</v>
      </c>
      <c r="B557" s="58">
        <v>11034210.014899999</v>
      </c>
      <c r="C557" s="18">
        <v>-0.0007720559460836496</v>
      </c>
      <c r="D557" s="63">
        <v>3594148</v>
      </c>
      <c r="E557" s="61">
        <v>10712533.02</v>
      </c>
      <c r="G557" s="18">
        <v>-0.0030001454968475727</v>
      </c>
      <c r="H557" s="46">
        <v>8616</v>
      </c>
      <c r="I557" s="62">
        <v>1686013512.6299996</v>
      </c>
      <c r="J557" s="16">
        <v>0.001817668828801855</v>
      </c>
      <c r="K557" s="62">
        <v>8260622.1548999995</v>
      </c>
      <c r="L557" s="40">
        <v>0.05443888196769299</v>
      </c>
      <c r="M557" s="5">
        <v>309</v>
      </c>
      <c r="N557" s="5">
        <v>120806745.01</v>
      </c>
      <c r="O557" s="16">
        <v>0.09296216069418106</v>
      </c>
      <c r="P557" s="5">
        <v>2451910.86</v>
      </c>
      <c r="Q557" s="40">
        <v>0.22551268969083532</v>
      </c>
      <c r="R557" s="65">
        <f>'[3]Data'!$W552</f>
        <v>412066.08</v>
      </c>
      <c r="S557" s="15">
        <v>0.07957351213091779</v>
      </c>
      <c r="T557" s="5">
        <v>3605</v>
      </c>
      <c r="U557" s="52">
        <v>0</v>
      </c>
      <c r="V557" s="52">
        <v>0</v>
      </c>
    </row>
    <row r="558" spans="1:24" ht="12.75">
      <c r="A558" s="48">
        <v>40006</v>
      </c>
      <c r="B558" s="58">
        <v>9870139.7262</v>
      </c>
      <c r="C558" s="18">
        <v>-0.031681511341591806</v>
      </c>
      <c r="D558" s="63">
        <v>0</v>
      </c>
      <c r="E558" s="61">
        <v>9458073.65</v>
      </c>
      <c r="G558" s="18">
        <v>-0.03922487302081168</v>
      </c>
      <c r="H558" s="46">
        <v>8616</v>
      </c>
      <c r="I558" s="62">
        <v>1517365681.4999998</v>
      </c>
      <c r="J558" s="16">
        <v>-0.017225085950893892</v>
      </c>
      <c r="K558" s="62">
        <v>7292153.491199999</v>
      </c>
      <c r="L558" s="40">
        <v>0.05339775946422049</v>
      </c>
      <c r="M558" s="5">
        <v>309</v>
      </c>
      <c r="N558" s="5">
        <v>110994121</v>
      </c>
      <c r="O558" s="16">
        <v>0.04446576272246783</v>
      </c>
      <c r="P558" s="5">
        <v>2165920.155</v>
      </c>
      <c r="Q558" s="40">
        <v>0.21682030798730323</v>
      </c>
      <c r="R558" s="65">
        <f>'[3]Data'!$W553</f>
        <v>315876.1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2.75">
      <c r="A559" s="48">
        <v>40013</v>
      </c>
      <c r="B559" s="58">
        <v>9026077.748799998</v>
      </c>
      <c r="C559" s="18">
        <v>-0.0778417019377109</v>
      </c>
      <c r="D559" s="63">
        <v>0</v>
      </c>
      <c r="E559" s="61">
        <v>8710201.67</v>
      </c>
      <c r="G559" s="18">
        <v>-0.08351752941844826</v>
      </c>
      <c r="H559" s="46">
        <v>8616</v>
      </c>
      <c r="I559" s="62">
        <v>1272441821.11</v>
      </c>
      <c r="J559" s="16">
        <v>-0.11401888552416806</v>
      </c>
      <c r="K559" s="62">
        <v>7209778.686299999</v>
      </c>
      <c r="L559" s="40">
        <v>0.06295663246915142</v>
      </c>
      <c r="M559" s="5">
        <v>309</v>
      </c>
      <c r="N559" s="5">
        <v>100189845.76</v>
      </c>
      <c r="O559" s="16">
        <v>-0.12538465462495352</v>
      </c>
      <c r="P559" s="5">
        <v>1500422.9625</v>
      </c>
      <c r="Q559" s="40">
        <v>0.16639776340144752</v>
      </c>
      <c r="R559" s="65">
        <f>'[3]Data'!$W554</f>
        <v>287092.57999999996</v>
      </c>
      <c r="S559" s="15">
        <v>0.1120684362156028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2.75">
      <c r="A560" s="48">
        <v>40020</v>
      </c>
      <c r="B560" s="58">
        <v>10725150.6077</v>
      </c>
      <c r="C560" s="18">
        <v>-0.06834490131200999</v>
      </c>
      <c r="D560" s="63">
        <v>1996864.98</v>
      </c>
      <c r="E560" s="61">
        <v>10431728.7</v>
      </c>
      <c r="G560" s="18">
        <v>-0.07322735776805411</v>
      </c>
      <c r="H560" s="46">
        <v>8616</v>
      </c>
      <c r="I560" s="62">
        <v>1630277300.66</v>
      </c>
      <c r="J560" s="16">
        <v>-0.03851623906975177</v>
      </c>
      <c r="K560" s="62">
        <v>7842920.447699999</v>
      </c>
      <c r="L560" s="40">
        <v>0.05345321344701351</v>
      </c>
      <c r="M560" s="5">
        <v>309</v>
      </c>
      <c r="N560" s="5">
        <v>111919848.76</v>
      </c>
      <c r="O560" s="16">
        <v>-0.021785716508937236</v>
      </c>
      <c r="P560" s="5">
        <v>2588808.2399999998</v>
      </c>
      <c r="Q560" s="40">
        <v>0.25701014001263023</v>
      </c>
      <c r="R560" s="65">
        <f>'[3]Data'!$W555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</v>
      </c>
      <c r="AA560" s="40">
        <v>0.10723608220863695</v>
      </c>
    </row>
    <row r="561" spans="1:27" ht="12.75">
      <c r="A561" s="48">
        <v>40027</v>
      </c>
      <c r="B561" s="58">
        <v>10966944.630600002</v>
      </c>
      <c r="C561" s="18">
        <v>-0.09460964258556381</v>
      </c>
      <c r="D561" s="63">
        <v>2546571.05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0.0046556241044395374</v>
      </c>
      <c r="K561" s="62">
        <v>8310983.3856</v>
      </c>
      <c r="L561" s="40">
        <v>0.05336581254431382</v>
      </c>
      <c r="M561" s="5">
        <v>309</v>
      </c>
      <c r="N561" s="5">
        <v>117525385.94</v>
      </c>
      <c r="O561" s="16">
        <v>-0.025764903727275135</v>
      </c>
      <c r="P561" s="5">
        <v>2314285.965</v>
      </c>
      <c r="Q561" s="40">
        <v>0.2187977371384925</v>
      </c>
      <c r="R561" s="65">
        <f>'[3]Data'!$W556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</v>
      </c>
      <c r="AA561" s="40">
        <v>0.07939565591470032</v>
      </c>
    </row>
    <row r="562" spans="1:27" ht="12.75">
      <c r="A562" s="48">
        <v>40034</v>
      </c>
      <c r="B562" s="58">
        <v>10616042.4295</v>
      </c>
      <c r="C562" s="18">
        <v>-0.008285932569424781</v>
      </c>
      <c r="D562" s="63">
        <v>2764762</v>
      </c>
      <c r="E562" s="61">
        <v>10247902.62</v>
      </c>
      <c r="G562" s="18">
        <v>-0.012007012206107004</v>
      </c>
      <c r="H562" s="46">
        <v>8616</v>
      </c>
      <c r="I562" s="62">
        <v>1580302967.1</v>
      </c>
      <c r="J562" s="16">
        <v>-0.028427380901274946</v>
      </c>
      <c r="K562" s="62">
        <v>7694094.6045</v>
      </c>
      <c r="L562" s="40">
        <v>0.05409718378677846</v>
      </c>
      <c r="M562" s="5">
        <v>309</v>
      </c>
      <c r="N562" s="5">
        <v>116053177.86</v>
      </c>
      <c r="O562" s="16">
        <v>-0.0018847872634198959</v>
      </c>
      <c r="P562" s="5">
        <v>2553807.915</v>
      </c>
      <c r="Q562" s="40">
        <v>0.24450552775237894</v>
      </c>
      <c r="R562" s="65">
        <f>'[3]Data'!$W557</f>
        <v>324950.21</v>
      </c>
      <c r="S562" s="15">
        <v>0.07836188464217941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</v>
      </c>
      <c r="AA562" s="40">
        <v>0.08982980712104101</v>
      </c>
    </row>
    <row r="563" spans="1:27" ht="12.75">
      <c r="A563" s="48">
        <v>40041</v>
      </c>
      <c r="B563" s="58">
        <v>9863368.607900001</v>
      </c>
      <c r="C563" s="18">
        <v>0.02102434247181062</v>
      </c>
      <c r="D563" s="63">
        <v>2131308</v>
      </c>
      <c r="E563" s="61">
        <v>9526369.350000001</v>
      </c>
      <c r="G563" s="18">
        <v>0.017307769791045535</v>
      </c>
      <c r="H563" s="46">
        <v>8616</v>
      </c>
      <c r="I563" s="62">
        <v>1507419333.18</v>
      </c>
      <c r="J563" s="16">
        <v>-0.01010279829133931</v>
      </c>
      <c r="K563" s="62">
        <v>7203220.2729</v>
      </c>
      <c r="L563" s="40">
        <v>0.0530945696717046</v>
      </c>
      <c r="M563" s="5">
        <v>309</v>
      </c>
      <c r="N563" s="5">
        <v>109390393.08</v>
      </c>
      <c r="O563" s="16">
        <v>0.023537116855832707</v>
      </c>
      <c r="P563" s="5">
        <v>2323149.0749999997</v>
      </c>
      <c r="Q563" s="40">
        <v>0.2359692361752687</v>
      </c>
      <c r="R563" s="65">
        <f>'[3]Data'!$W558</f>
        <v>302117.54000000004</v>
      </c>
      <c r="S563" s="15">
        <v>0.09790294422612722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0.08441469818926389</v>
      </c>
    </row>
    <row r="564" spans="1:27" ht="12.75">
      <c r="A564" s="48">
        <v>40048</v>
      </c>
      <c r="B564" s="58">
        <v>8852660.2005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-0.08151385372711129</v>
      </c>
      <c r="K564" s="62">
        <v>6267442.5405</v>
      </c>
      <c r="L564" s="40">
        <v>0.04970456813526365</v>
      </c>
      <c r="M564" s="5">
        <v>309</v>
      </c>
      <c r="N564" s="5">
        <v>104900859.35</v>
      </c>
      <c r="O564" s="16">
        <v>-0.029621611644694457</v>
      </c>
      <c r="P564" s="5">
        <v>2272082.58</v>
      </c>
      <c r="Q564" s="40">
        <v>0.24065924870805172</v>
      </c>
      <c r="R564" s="65">
        <f>'[3]Data'!$W559</f>
        <v>262466.27999999997</v>
      </c>
      <c r="S564" s="15">
        <v>0.2127818420046952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2.75">
      <c r="A565" s="48">
        <v>40055</v>
      </c>
      <c r="B565" s="58">
        <v>10518970.0196</v>
      </c>
      <c r="C565" s="18">
        <v>-0.04615637094391134</v>
      </c>
      <c r="D565" s="63">
        <v>2708822</v>
      </c>
      <c r="E565" s="61">
        <v>10246485.65</v>
      </c>
      <c r="G565" s="18">
        <v>-0.04948227439891906</v>
      </c>
      <c r="H565" s="46">
        <v>8616</v>
      </c>
      <c r="I565" s="62">
        <v>1694785425.79</v>
      </c>
      <c r="J565" s="16">
        <v>-0.018547747585833996</v>
      </c>
      <c r="K565" s="62">
        <v>7936570.209600001</v>
      </c>
      <c r="L565" s="40">
        <v>0.052032612564445586</v>
      </c>
      <c r="M565" s="5">
        <v>309</v>
      </c>
      <c r="N565" s="5">
        <v>111460335.99</v>
      </c>
      <c r="O565" s="16">
        <v>-0.016355807098376918</v>
      </c>
      <c r="P565" s="5">
        <v>2309915.4299999997</v>
      </c>
      <c r="Q565" s="40">
        <v>0.23026780578072792</v>
      </c>
      <c r="R565" s="65">
        <f>'[3]Data'!$W560</f>
        <v>371868.04000000004</v>
      </c>
      <c r="S565" s="15">
        <v>0.05798191493208216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717068.8200000001</v>
      </c>
      <c r="Z565" s="66">
        <v>10018.1</v>
      </c>
      <c r="AA565" s="40">
        <v>0.09313936329477182</v>
      </c>
    </row>
    <row r="566" spans="1:27" ht="12.75">
      <c r="A566" s="48">
        <v>40062</v>
      </c>
      <c r="B566" s="58">
        <v>10148865.9044</v>
      </c>
      <c r="C566" s="18">
        <v>0.050714792356202576</v>
      </c>
      <c r="D566" s="63">
        <v>939230</v>
      </c>
      <c r="E566" s="61">
        <v>9763234.479999999</v>
      </c>
      <c r="G566" s="18">
        <v>0.04794822558117895</v>
      </c>
      <c r="H566" s="46">
        <v>8616</v>
      </c>
      <c r="I566" s="62">
        <v>1586845234.1799998</v>
      </c>
      <c r="J566" s="16">
        <v>-0.002555415813314421</v>
      </c>
      <c r="K566" s="62">
        <v>7546120.3944</v>
      </c>
      <c r="L566" s="40">
        <v>0.05283803382585523</v>
      </c>
      <c r="M566" s="5">
        <v>309</v>
      </c>
      <c r="N566" s="5">
        <v>106563022.52</v>
      </c>
      <c r="O566" s="16">
        <v>0.0793386448842599</v>
      </c>
      <c r="P566" s="5">
        <v>2217114.09</v>
      </c>
      <c r="Q566" s="40">
        <v>0.23117400780722525</v>
      </c>
      <c r="R566" s="65">
        <f>'[3]Data'!$W561</f>
        <v>361648.23000000004</v>
      </c>
      <c r="S566" s="15">
        <v>0.08578585621791812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2.75">
      <c r="A567" s="48">
        <v>40069</v>
      </c>
      <c r="B567" s="58">
        <v>9717854.6433</v>
      </c>
      <c r="C567" s="18">
        <v>0.03492663795745776</v>
      </c>
      <c r="D567" s="63">
        <v>4189723.88</v>
      </c>
      <c r="E567" s="61">
        <v>9342469.110000001</v>
      </c>
      <c r="G567" s="18">
        <v>0.0303919355213238</v>
      </c>
      <c r="H567" s="46">
        <v>8616</v>
      </c>
      <c r="I567" s="62">
        <v>1451452002.78</v>
      </c>
      <c r="J567" s="16">
        <v>-0.016397235760547413</v>
      </c>
      <c r="K567" s="62">
        <v>6781646.8683</v>
      </c>
      <c r="L567" s="40">
        <v>0.0519146563067034</v>
      </c>
      <c r="M567" s="5">
        <v>309</v>
      </c>
      <c r="N567" s="5">
        <v>98893176.48</v>
      </c>
      <c r="O567" s="16">
        <v>-0.05347560741046975</v>
      </c>
      <c r="P567" s="5">
        <v>2560822.245</v>
      </c>
      <c r="Q567" s="40">
        <v>0.2877203616343986</v>
      </c>
      <c r="R567" s="65">
        <f>'[3]Data'!$W562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815531.8799999999</v>
      </c>
      <c r="Z567" s="66">
        <v>13737.3</v>
      </c>
      <c r="AA567" s="40">
        <v>0.11229726543614704</v>
      </c>
    </row>
    <row r="568" spans="1:27" ht="12.75">
      <c r="A568" s="48">
        <v>40076</v>
      </c>
      <c r="B568" s="58">
        <v>8673632.0451</v>
      </c>
      <c r="C568" s="18">
        <v>-0.018412699415707223</v>
      </c>
      <c r="D568" s="63">
        <v>4507010</v>
      </c>
      <c r="E568" s="61">
        <v>8344153.210000001</v>
      </c>
      <c r="G568" s="18">
        <v>-0.027647803804594973</v>
      </c>
      <c r="H568" s="46">
        <v>8616</v>
      </c>
      <c r="I568" s="62">
        <v>1368165325.0600002</v>
      </c>
      <c r="J568" s="16">
        <v>-0.010226817374065944</v>
      </c>
      <c r="K568" s="62">
        <v>6505949.6901</v>
      </c>
      <c r="L568" s="40">
        <v>0.052835961097632576</v>
      </c>
      <c r="M568" s="5">
        <v>309</v>
      </c>
      <c r="N568" s="5">
        <v>100548738.21000001</v>
      </c>
      <c r="O568" s="16">
        <v>0.00497575909130199</v>
      </c>
      <c r="P568" s="5">
        <v>1838203.515</v>
      </c>
      <c r="Q568" s="40">
        <v>0.20313018207491237</v>
      </c>
      <c r="R568" s="65">
        <f>'[3]Data'!$W563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0.08977359864183054</v>
      </c>
    </row>
    <row r="569" spans="1:27" ht="12.75">
      <c r="A569" s="48">
        <v>40083</v>
      </c>
      <c r="B569" s="58">
        <v>11097195.093799999</v>
      </c>
      <c r="C569" s="18">
        <v>-0.018706334908067723</v>
      </c>
      <c r="D569" s="63">
        <v>5019055.45</v>
      </c>
      <c r="E569" s="61">
        <v>10792442.23</v>
      </c>
      <c r="G569" s="18">
        <v>-0.025704627771342525</v>
      </c>
      <c r="H569" s="46">
        <v>8616</v>
      </c>
      <c r="I569" s="62">
        <v>1765876411.2000003</v>
      </c>
      <c r="J569" s="16">
        <v>0.04702313478948583</v>
      </c>
      <c r="K569" s="62">
        <v>8327407.424399999</v>
      </c>
      <c r="L569" s="40">
        <v>0.052397069564524903</v>
      </c>
      <c r="M569" s="5">
        <v>309</v>
      </c>
      <c r="N569" s="5">
        <v>109910925</v>
      </c>
      <c r="O569" s="16">
        <v>-0.05239095837466312</v>
      </c>
      <c r="P569" s="5">
        <v>2465034.8094</v>
      </c>
      <c r="Q569" s="40">
        <v>0.249195206572959</v>
      </c>
      <c r="R569" s="65">
        <f>'[3]Data'!$W564</f>
        <v>386964.96</v>
      </c>
      <c r="S569" s="15">
        <v>0.249757161380314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2.75">
      <c r="A570" s="48">
        <v>40090</v>
      </c>
      <c r="B570" s="58">
        <v>11826374.591599999</v>
      </c>
      <c r="C570" s="18">
        <v>0.10679684794214217</v>
      </c>
      <c r="D570" s="63">
        <v>7121205.1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0.0810812909031775</v>
      </c>
      <c r="K570" s="62">
        <v>8591648.464799998</v>
      </c>
      <c r="L570" s="40">
        <v>0.05297416294623641</v>
      </c>
      <c r="M570" s="5">
        <v>309</v>
      </c>
      <c r="N570" s="5">
        <v>120462745.28999999</v>
      </c>
      <c r="O570" s="16">
        <v>0.04696032406977335</v>
      </c>
      <c r="P570" s="5">
        <v>2827987.9668</v>
      </c>
      <c r="Q570" s="40">
        <v>0.2608448648945779</v>
      </c>
      <c r="R570" s="65">
        <f>'[3]Data'!$W565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0.09590196282991399</v>
      </c>
    </row>
    <row r="571" spans="1:27" ht="12.75">
      <c r="A571" s="48">
        <v>40097</v>
      </c>
      <c r="B571" s="58">
        <v>10360720.5509</v>
      </c>
      <c r="C571" s="18">
        <v>0.01851638723696669</v>
      </c>
      <c r="D571" s="63">
        <v>2552312.8</v>
      </c>
      <c r="E571" s="61">
        <v>9933466.69</v>
      </c>
      <c r="G571" s="18">
        <v>0.010588962957475134</v>
      </c>
      <c r="H571" s="46">
        <v>8616</v>
      </c>
      <c r="I571" s="62">
        <v>1581656047.77</v>
      </c>
      <c r="J571" s="16">
        <v>0.05015506516755419</v>
      </c>
      <c r="K571" s="62">
        <v>7560911.1384000005</v>
      </c>
      <c r="L571" s="40">
        <v>0.05311529259376405</v>
      </c>
      <c r="M571" s="5">
        <v>309</v>
      </c>
      <c r="N571" s="5">
        <v>107654966.44</v>
      </c>
      <c r="O571" s="16">
        <v>-0.06036643238785644</v>
      </c>
      <c r="P571" s="5">
        <v>2372555.5425</v>
      </c>
      <c r="Q571" s="40">
        <v>0.2448723837064437</v>
      </c>
      <c r="R571" s="65">
        <f>'[3]Data'!$W566</f>
        <v>389583.1099999999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0.09340031711520708</v>
      </c>
    </row>
    <row r="572" spans="1:27" ht="12.75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0.08723574090789521</v>
      </c>
      <c r="H572" s="46">
        <v>8616</v>
      </c>
      <c r="I572" s="62">
        <v>1408258610.7</v>
      </c>
      <c r="J572" s="16">
        <v>-0.06228496180924803</v>
      </c>
      <c r="K572" s="62">
        <v>6886449.357299999</v>
      </c>
      <c r="L572" s="40">
        <v>0.05433384421627382</v>
      </c>
      <c r="M572" s="5">
        <v>309</v>
      </c>
      <c r="N572" s="5">
        <v>106851346.02</v>
      </c>
      <c r="O572" s="16">
        <v>0.04203987194656689</v>
      </c>
      <c r="P572" s="5">
        <v>3176737.11</v>
      </c>
      <c r="Q572" s="40">
        <v>0.33033817836411006</v>
      </c>
      <c r="R572" s="65">
        <f>'[3]Data'!$W567</f>
        <v>299291.22</v>
      </c>
      <c r="S572" s="15">
        <v>0.4625063888885237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</v>
      </c>
      <c r="AA572" s="40">
        <v>0.10039937762621946</v>
      </c>
    </row>
    <row r="573" spans="1:27" ht="12.75">
      <c r="A573" s="48">
        <v>40111</v>
      </c>
      <c r="B573" s="58">
        <v>10402778.0927</v>
      </c>
      <c r="C573" s="18">
        <v>0.06433410905618864</v>
      </c>
      <c r="D573" s="63">
        <v>1846202.43</v>
      </c>
      <c r="E573" s="61">
        <v>10076116.319999998</v>
      </c>
      <c r="G573" s="18">
        <v>0.05320220347969706</v>
      </c>
      <c r="H573" s="46">
        <v>8616</v>
      </c>
      <c r="I573" s="62">
        <v>1531136578.4799998</v>
      </c>
      <c r="J573" s="16">
        <v>-0.03308757480359037</v>
      </c>
      <c r="K573" s="62">
        <v>7431930.7677</v>
      </c>
      <c r="L573" s="40">
        <v>0.053931837101022305</v>
      </c>
      <c r="M573" s="5">
        <v>309</v>
      </c>
      <c r="N573" s="5">
        <v>104287891.77</v>
      </c>
      <c r="O573" s="16">
        <v>-0.07819951612439002</v>
      </c>
      <c r="P573" s="5">
        <v>2644185.5549999997</v>
      </c>
      <c r="Q573" s="40">
        <v>0.2817186060755287</v>
      </c>
      <c r="R573" s="65">
        <f>'[3]Data'!$W568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2.75">
      <c r="A574" s="48">
        <v>40118</v>
      </c>
      <c r="B574" s="58">
        <v>12067783.819400001</v>
      </c>
      <c r="C574" s="18">
        <v>0.07023445332901912</v>
      </c>
      <c r="D574" s="63">
        <v>2578723</v>
      </c>
      <c r="E574" s="61">
        <v>11706131.84</v>
      </c>
      <c r="G574" s="18">
        <v>0.06408509186662803</v>
      </c>
      <c r="H574" s="46">
        <v>8616</v>
      </c>
      <c r="I574" s="62">
        <v>1767156524.47</v>
      </c>
      <c r="J574" s="16">
        <v>0.037177697977334834</v>
      </c>
      <c r="K574" s="62">
        <v>8724173.3694</v>
      </c>
      <c r="L574" s="40">
        <v>0.05485380514839936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0.3818576172499299</v>
      </c>
      <c r="R574" s="65">
        <f>'[3]Data'!$W569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</v>
      </c>
      <c r="AA574" s="40">
        <v>0.09627070289580088</v>
      </c>
    </row>
    <row r="575" spans="1:27" ht="12.75">
      <c r="A575" s="48">
        <v>40125</v>
      </c>
      <c r="B575" s="58">
        <v>10402125.390199998</v>
      </c>
      <c r="C575" s="18">
        <v>-0.059850878897965254</v>
      </c>
      <c r="D575" s="63">
        <v>3450507</v>
      </c>
      <c r="E575" s="61">
        <v>9958942.519999998</v>
      </c>
      <c r="G575" s="18">
        <v>-0.07233063140129337</v>
      </c>
      <c r="H575" s="46">
        <v>8616</v>
      </c>
      <c r="I575" s="62">
        <v>1591469578.83</v>
      </c>
      <c r="J575" s="16">
        <v>-0.055451878836794144</v>
      </c>
      <c r="K575" s="62">
        <v>7520532.3252</v>
      </c>
      <c r="L575" s="40">
        <v>0.05250585458342965</v>
      </c>
      <c r="M575" s="5">
        <v>309</v>
      </c>
      <c r="N575" s="5">
        <v>105330208.49</v>
      </c>
      <c r="O575" s="16">
        <v>-0.1786253745917944</v>
      </c>
      <c r="P575" s="5">
        <v>2438410.185</v>
      </c>
      <c r="Q575" s="40">
        <v>0.25722389510481447</v>
      </c>
      <c r="R575" s="65">
        <f>'[3]Data'!$W570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0.09430847237324123</v>
      </c>
    </row>
    <row r="576" spans="1:27" ht="12.75">
      <c r="A576" s="48">
        <v>40132</v>
      </c>
      <c r="B576" s="58">
        <v>9521433.5717</v>
      </c>
      <c r="C576" s="18">
        <v>-0.02975404695586681</v>
      </c>
      <c r="D576" s="63">
        <v>1972750</v>
      </c>
      <c r="E576" s="61">
        <v>9118940.14</v>
      </c>
      <c r="G576" s="18">
        <v>-0.0387356093498924</v>
      </c>
      <c r="H576" s="46">
        <v>8616</v>
      </c>
      <c r="I576" s="62">
        <v>1484061807.0999997</v>
      </c>
      <c r="J576" s="16">
        <v>-0.04009665433809084</v>
      </c>
      <c r="K576" s="62">
        <v>7043230.7667</v>
      </c>
      <c r="L576" s="40">
        <v>0.05273238571035254</v>
      </c>
      <c r="M576" s="5">
        <v>309</v>
      </c>
      <c r="N576" s="5">
        <v>105449099.62</v>
      </c>
      <c r="O576" s="16">
        <v>-0.2629647806712234</v>
      </c>
      <c r="P576" s="5">
        <v>2075709.375</v>
      </c>
      <c r="Q576" s="40">
        <v>0.21871630562150074</v>
      </c>
      <c r="R576" s="65">
        <f>'[3]Data'!$W571</f>
        <v>331072.89</v>
      </c>
      <c r="S576" s="15">
        <v>0.1288491001997396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2.75">
      <c r="A577" s="48">
        <v>40139</v>
      </c>
      <c r="B577" s="58">
        <v>9723236.0199</v>
      </c>
      <c r="C577" s="18">
        <v>-0.05601210965416281</v>
      </c>
      <c r="D577" s="63">
        <v>5071581.46</v>
      </c>
      <c r="E577" s="61">
        <v>9360291.7</v>
      </c>
      <c r="G577" s="18">
        <v>-0.06605594415962879</v>
      </c>
      <c r="H577" s="46">
        <v>8616</v>
      </c>
      <c r="I577" s="62">
        <v>1507401666.04</v>
      </c>
      <c r="J577" s="16">
        <v>-0.027321039209249998</v>
      </c>
      <c r="K577" s="62">
        <v>6646068.414899999</v>
      </c>
      <c r="L577" s="40">
        <v>0.048988405859994893</v>
      </c>
      <c r="M577" s="5">
        <v>309</v>
      </c>
      <c r="N577" s="5">
        <v>110250410.7</v>
      </c>
      <c r="O577" s="16">
        <v>-0.170981946723602</v>
      </c>
      <c r="P577" s="5">
        <v>2714223.2849999997</v>
      </c>
      <c r="Q577" s="40">
        <v>0.273541262191416</v>
      </c>
      <c r="R577" s="65">
        <f>'[3]Data'!$W572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0.09725263888092728</v>
      </c>
    </row>
    <row r="578" spans="1:27" ht="12.75">
      <c r="A578" s="48">
        <v>40146</v>
      </c>
      <c r="B578" s="58">
        <v>11748895.7796</v>
      </c>
      <c r="C578" s="18">
        <v>-0.057765341427598815</v>
      </c>
      <c r="D578" s="63">
        <v>4922678.05</v>
      </c>
      <c r="E578" s="61">
        <v>11402933.98</v>
      </c>
      <c r="G578" s="18">
        <v>-0.06611371149312117</v>
      </c>
      <c r="H578" s="46">
        <v>8616</v>
      </c>
      <c r="I578" s="62">
        <v>1785908170.32</v>
      </c>
      <c r="J578" s="16">
        <v>-0.01546787933116811</v>
      </c>
      <c r="K578" s="62">
        <v>8603557.284599999</v>
      </c>
      <c r="L578" s="40">
        <v>0.05352743356500308</v>
      </c>
      <c r="M578" s="5">
        <v>309</v>
      </c>
      <c r="N578" s="5">
        <v>118359607.3</v>
      </c>
      <c r="O578" s="16">
        <v>-0.17047143529714914</v>
      </c>
      <c r="P578" s="5">
        <v>2799376.695</v>
      </c>
      <c r="Q578" s="40">
        <v>0.26279392277098235</v>
      </c>
      <c r="R578" s="65">
        <f>'[3]Data'!$W573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0.09979389486843811</v>
      </c>
    </row>
    <row r="579" spans="1:27" ht="12.75">
      <c r="A579" s="48">
        <v>40153</v>
      </c>
      <c r="B579" s="58">
        <v>11273829.818500001</v>
      </c>
      <c r="C579" s="18">
        <v>-0.02976069668874537</v>
      </c>
      <c r="D579" s="63">
        <v>5817279</v>
      </c>
      <c r="E579" s="61">
        <v>10815304.99</v>
      </c>
      <c r="G579" s="18">
        <v>-0.03870999037706946</v>
      </c>
      <c r="H579" s="46">
        <v>8616</v>
      </c>
      <c r="I579" s="62">
        <v>1714496086.4300003</v>
      </c>
      <c r="J579" s="16">
        <v>-0.021929644575740426</v>
      </c>
      <c r="K579" s="62">
        <v>8106948.373500001</v>
      </c>
      <c r="L579" s="40">
        <v>0.05253858837179544</v>
      </c>
      <c r="M579" s="5">
        <v>309</v>
      </c>
      <c r="N579" s="5">
        <v>111626659.53</v>
      </c>
      <c r="O579" s="16">
        <v>-0.15140366223661128</v>
      </c>
      <c r="P579" s="5">
        <v>2708356.545</v>
      </c>
      <c r="Q579" s="40">
        <v>0.26958479835108257</v>
      </c>
      <c r="R579" s="65">
        <f>'[3]Data'!$W574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2.75">
      <c r="A580" s="48">
        <v>40160</v>
      </c>
      <c r="B580" s="58">
        <v>10033416.1089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-0.054995778813455076</v>
      </c>
      <c r="K580" s="62">
        <v>7760812.6089</v>
      </c>
      <c r="L580" s="40">
        <v>0.051669067531244284</v>
      </c>
      <c r="M580" s="5">
        <v>309</v>
      </c>
      <c r="N580" s="5">
        <v>115235784</v>
      </c>
      <c r="O580" s="16">
        <v>-0.1533229492626902</v>
      </c>
      <c r="P580" s="5">
        <v>1782533.7</v>
      </c>
      <c r="Q580" s="40">
        <v>0.17187308761660353</v>
      </c>
      <c r="R580" s="65">
        <f>'[3]Data'!$W575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0.09236769930043967</v>
      </c>
    </row>
    <row r="581" spans="1:27" ht="12.75">
      <c r="A581" s="48">
        <v>40167</v>
      </c>
      <c r="B581" s="58">
        <v>12587330.2046</v>
      </c>
      <c r="C581" s="18">
        <v>-0.06920991576641633</v>
      </c>
      <c r="D581" s="63">
        <v>5606840.1</v>
      </c>
      <c r="E581" s="61">
        <v>12142588.770000003</v>
      </c>
      <c r="G581" s="18">
        <v>-0.07902884555452128</v>
      </c>
      <c r="H581" s="46">
        <v>8616</v>
      </c>
      <c r="I581" s="62">
        <v>2026207562.48</v>
      </c>
      <c r="J581" s="16">
        <v>0.028074337673633654</v>
      </c>
      <c r="K581" s="62">
        <v>9386205.4746</v>
      </c>
      <c r="L581" s="40">
        <v>0.051471119677567304</v>
      </c>
      <c r="M581" s="5">
        <v>309</v>
      </c>
      <c r="N581" s="5">
        <v>132433770.51</v>
      </c>
      <c r="O581" s="16">
        <v>-0.11758431945212777</v>
      </c>
      <c r="P581" s="5">
        <v>2756383.29</v>
      </c>
      <c r="Q581" s="40">
        <v>0.23125884645629274</v>
      </c>
      <c r="R581" s="65">
        <f>'[3]Data'!$W576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0.09692148223797534</v>
      </c>
    </row>
    <row r="582" spans="1:27" ht="12.75">
      <c r="A582" s="48">
        <v>40174</v>
      </c>
      <c r="B582" s="58">
        <v>11435799.7963</v>
      </c>
      <c r="C582" s="18">
        <v>0.01892448365833399</v>
      </c>
      <c r="D582" s="63">
        <v>4503284</v>
      </c>
      <c r="E582" s="61">
        <v>10924632.38</v>
      </c>
      <c r="G582" s="18">
        <v>0.010595792492364753</v>
      </c>
      <c r="H582" s="46">
        <v>8616</v>
      </c>
      <c r="I582" s="62">
        <v>1711771557.4</v>
      </c>
      <c r="J582" s="16">
        <v>-0.01874317686143423</v>
      </c>
      <c r="K582" s="62">
        <v>8656823.5713</v>
      </c>
      <c r="L582" s="40">
        <v>0.05619145157201804</v>
      </c>
      <c r="M582" s="5">
        <v>309</v>
      </c>
      <c r="N582" s="5">
        <v>110211009.05</v>
      </c>
      <c r="O582" s="16">
        <v>-0.12491070580992047</v>
      </c>
      <c r="P582" s="5">
        <v>2267808.795</v>
      </c>
      <c r="Q582" s="40">
        <v>0.22863301694813765</v>
      </c>
      <c r="R582" s="65">
        <f>'[3]Data'!$W577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2.75">
      <c r="A583" s="48">
        <v>40181</v>
      </c>
      <c r="B583" s="58">
        <v>12479969.4883</v>
      </c>
      <c r="C583" s="18">
        <v>0.04197179859036515</v>
      </c>
      <c r="D583" s="63">
        <v>1982427.1</v>
      </c>
      <c r="E583" s="61">
        <v>12097469.689999998</v>
      </c>
      <c r="G583" s="18">
        <v>0.032803892272192714</v>
      </c>
      <c r="H583" s="46">
        <v>8616</v>
      </c>
      <c r="I583" s="62">
        <v>1812370061.3700001</v>
      </c>
      <c r="J583" s="16">
        <v>0.05036323540273169</v>
      </c>
      <c r="K583" s="62">
        <v>9202794.738300001</v>
      </c>
      <c r="L583" s="40">
        <v>0.05641964466832182</v>
      </c>
      <c r="M583" s="5">
        <v>309</v>
      </c>
      <c r="N583" s="5">
        <v>112887216.95</v>
      </c>
      <c r="O583" s="16">
        <v>-0.0730768203799913</v>
      </c>
      <c r="P583" s="5">
        <v>2894674.9499999997</v>
      </c>
      <c r="Q583" s="40">
        <v>0.28491317147313194</v>
      </c>
      <c r="R583" s="65">
        <f>'[3]Data'!$W578</f>
        <v>324507.04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2.75">
      <c r="A584" s="48">
        <v>40188</v>
      </c>
      <c r="B584" s="58">
        <v>10459647.144699998</v>
      </c>
      <c r="C584" s="18">
        <v>0.05333100571848792</v>
      </c>
      <c r="D584" s="63">
        <v>3625128</v>
      </c>
      <c r="E584" s="61">
        <v>10076867.19</v>
      </c>
      <c r="G584" s="18">
        <v>0.04461075611402299</v>
      </c>
      <c r="H584" s="46">
        <v>8616</v>
      </c>
      <c r="I584" s="62">
        <v>1584917128.9399998</v>
      </c>
      <c r="J584" s="16">
        <v>0.0049417029807277135</v>
      </c>
      <c r="K584" s="62">
        <v>7588433.3697</v>
      </c>
      <c r="L584" s="40">
        <v>0.05319894951630114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'[3]Data'!$W579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</v>
      </c>
      <c r="AA584" s="40">
        <v>0.10095656560434195</v>
      </c>
    </row>
    <row r="585" spans="1:27" ht="12.75">
      <c r="A585" s="48">
        <v>40195</v>
      </c>
      <c r="B585" s="58">
        <v>9181332.730500001</v>
      </c>
      <c r="C585" s="18">
        <v>-0.12548070512542342</v>
      </c>
      <c r="D585" s="63">
        <v>556260</v>
      </c>
      <c r="E585" s="61">
        <v>8775871.41</v>
      </c>
      <c r="G585" s="18">
        <v>-0.14111919700123288</v>
      </c>
      <c r="H585" s="46">
        <v>8616</v>
      </c>
      <c r="I585" s="62">
        <v>1422580486.1899998</v>
      </c>
      <c r="J585" s="16">
        <v>-0.03732625521681443</v>
      </c>
      <c r="K585" s="62">
        <v>6895558.8405</v>
      </c>
      <c r="L585" s="40">
        <v>0.05385798638022861</v>
      </c>
      <c r="M585" s="5">
        <v>309</v>
      </c>
      <c r="N585" s="5">
        <v>94837598.81</v>
      </c>
      <c r="O585" s="16">
        <v>-0.18235944045104158</v>
      </c>
      <c r="P585" s="5">
        <v>1880312.76</v>
      </c>
      <c r="Q585" s="40">
        <v>0.2202962143933682</v>
      </c>
      <c r="R585" s="65">
        <f>'[3]Data'!$W580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0.09933342626140387</v>
      </c>
    </row>
    <row r="586" spans="1:27" ht="12.75">
      <c r="A586" s="48">
        <v>40202</v>
      </c>
      <c r="B586" s="58">
        <v>9919739.6678</v>
      </c>
      <c r="C586" s="18">
        <v>0.007968821402760229</v>
      </c>
      <c r="D586" s="63">
        <v>2010490</v>
      </c>
      <c r="E586" s="61">
        <v>9552980.2</v>
      </c>
      <c r="G586" s="18">
        <v>-0.0014536619571440257</v>
      </c>
      <c r="H586" s="46">
        <v>8616</v>
      </c>
      <c r="I586" s="62">
        <v>1552717616.25</v>
      </c>
      <c r="J586" s="16">
        <v>0.005647915642227108</v>
      </c>
      <c r="K586" s="62">
        <v>7388825.8878</v>
      </c>
      <c r="L586" s="40">
        <v>0.05287379016042641</v>
      </c>
      <c r="M586" s="5">
        <v>309</v>
      </c>
      <c r="N586" s="5">
        <v>103452441.59</v>
      </c>
      <c r="O586" s="16">
        <v>-0.08555293350085591</v>
      </c>
      <c r="P586" s="5">
        <v>2164154.31</v>
      </c>
      <c r="Q586" s="40">
        <v>0.2324368437363625</v>
      </c>
      <c r="R586" s="65">
        <f>'[3]Data'!$W581</f>
        <v>335750.63</v>
      </c>
      <c r="S586" s="15">
        <v>0.09444760474639735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4329035.39</v>
      </c>
      <c r="Z586" s="66">
        <v>66411.56</v>
      </c>
      <c r="AA586" s="40">
        <v>0.10227306858152836</v>
      </c>
    </row>
    <row r="587" spans="1:27" ht="12.75">
      <c r="A587" s="48">
        <v>40209</v>
      </c>
      <c r="B587" s="58">
        <v>12161911.023900002</v>
      </c>
      <c r="C587" s="18">
        <v>0.031156469937661635</v>
      </c>
      <c r="D587" s="63">
        <v>1993189</v>
      </c>
      <c r="E587" s="61">
        <v>11745595.69</v>
      </c>
      <c r="G587" s="18">
        <v>0.022340514188045724</v>
      </c>
      <c r="H587" s="46">
        <v>8616</v>
      </c>
      <c r="I587" s="62">
        <v>1788917379.8</v>
      </c>
      <c r="J587" s="16">
        <v>0.03497316822143426</v>
      </c>
      <c r="K587" s="62">
        <v>8987685.5439</v>
      </c>
      <c r="L587" s="40">
        <v>0.055823244738761865</v>
      </c>
      <c r="M587" s="5">
        <v>309</v>
      </c>
      <c r="N587" s="5">
        <v>82412400.71000001</v>
      </c>
      <c r="O587" s="16">
        <v>-0.35231707076647656</v>
      </c>
      <c r="P587" s="5">
        <v>2757910.14</v>
      </c>
      <c r="Q587" s="40">
        <v>0.3718305223000462</v>
      </c>
      <c r="R587" s="65">
        <f>'[3]Data'!$W582</f>
        <v>475620.58999999997</v>
      </c>
      <c r="S587" s="15">
        <v>0.09898110649629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</v>
      </c>
      <c r="Z587" s="66">
        <v>80564.71</v>
      </c>
      <c r="AA587" s="40">
        <v>0.09655297322291963</v>
      </c>
    </row>
    <row r="588" spans="1:27" ht="12.75">
      <c r="A588" s="48">
        <v>40216</v>
      </c>
      <c r="B588" s="58">
        <v>10420041.216199998</v>
      </c>
      <c r="C588" s="18">
        <v>-0.01279824843874322</v>
      </c>
      <c r="D588" s="63">
        <v>2073946.7</v>
      </c>
      <c r="E588" s="61">
        <v>9864742.92</v>
      </c>
      <c r="G588" s="18">
        <v>-0.03245436634279453</v>
      </c>
      <c r="H588" s="46">
        <v>8616</v>
      </c>
      <c r="I588" s="62">
        <v>1588255834.87</v>
      </c>
      <c r="J588" s="16">
        <v>-0.0011554459912982429</v>
      </c>
      <c r="K588" s="62">
        <v>7662240.781199999</v>
      </c>
      <c r="L588" s="40">
        <v>0.05360346035622683</v>
      </c>
      <c r="M588" s="5">
        <v>309</v>
      </c>
      <c r="N588" s="5">
        <v>108637893.51</v>
      </c>
      <c r="O588" s="16">
        <v>-0.11959960846940754</v>
      </c>
      <c r="P588" s="5">
        <v>2202502.005</v>
      </c>
      <c r="Q588" s="40">
        <v>0.2252643503046877</v>
      </c>
      <c r="R588" s="65">
        <f>'[3]Data'!$W583</f>
        <v>427729.54</v>
      </c>
      <c r="S588" s="15">
        <v>0.3230332311476276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</v>
      </c>
      <c r="Z588" s="66">
        <v>79677.84000000001</v>
      </c>
      <c r="AA588" s="40">
        <v>0.09902339149150435</v>
      </c>
    </row>
    <row r="589" spans="1:27" ht="12.75">
      <c r="A589" s="48">
        <v>40223</v>
      </c>
      <c r="B589" s="58">
        <v>9330294.103499997</v>
      </c>
      <c r="C589" s="18">
        <v>-0.12214642126272957</v>
      </c>
      <c r="D589" s="63">
        <v>2944322.1</v>
      </c>
      <c r="E589" s="61">
        <v>8832991.069999998</v>
      </c>
      <c r="G589" s="18">
        <v>-0.14222568500680155</v>
      </c>
      <c r="H589" s="46">
        <v>8616</v>
      </c>
      <c r="I589" s="62">
        <v>1467533265.5400002</v>
      </c>
      <c r="J589" s="64">
        <v>-0.028698564065057997</v>
      </c>
      <c r="K589" s="62">
        <v>6878698.213499999</v>
      </c>
      <c r="L589" s="40">
        <v>0.05208057762280194</v>
      </c>
      <c r="M589" s="5">
        <v>309</v>
      </c>
      <c r="N589" s="5">
        <v>98538089.95</v>
      </c>
      <c r="O589" s="16">
        <v>-0.12522223905012952</v>
      </c>
      <c r="P589" s="5">
        <v>1954292.8499999999</v>
      </c>
      <c r="Q589" s="40">
        <v>0.22036519087206033</v>
      </c>
      <c r="R589" s="65">
        <f>'[3]Data'!$W584</f>
        <v>361925.82999999996</v>
      </c>
      <c r="S589" s="15">
        <v>0.2923861835238699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</v>
      </c>
      <c r="Z589" s="66">
        <v>69573.5</v>
      </c>
      <c r="AA589" s="40">
        <v>0.09679763783516815</v>
      </c>
    </row>
    <row r="590" spans="1:27" ht="12.75">
      <c r="A590" s="48">
        <v>40230</v>
      </c>
      <c r="B590" s="58">
        <v>9245950.0618</v>
      </c>
      <c r="C590" s="18">
        <v>0.041232691829509616</v>
      </c>
      <c r="D590" s="63">
        <v>2244191</v>
      </c>
      <c r="E590" s="61">
        <v>8810719.29</v>
      </c>
      <c r="G590" s="18">
        <v>0.026079875432100552</v>
      </c>
      <c r="H590" s="46">
        <v>8616</v>
      </c>
      <c r="I590" s="62">
        <v>1476297854.3899999</v>
      </c>
      <c r="J590" s="64">
        <v>0.01963914949977097</v>
      </c>
      <c r="K590" s="65">
        <v>6655276.2168</v>
      </c>
      <c r="L590" s="40">
        <v>0.05008983336262776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'[3]Data'!$W585</f>
        <v>353460.1500000001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5526453.85</v>
      </c>
      <c r="Z590" s="66">
        <v>73304.94</v>
      </c>
      <c r="AA590" s="40">
        <v>0.08842914701983806</v>
      </c>
    </row>
    <row r="591" spans="1:27" ht="12.75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10773588.62</v>
      </c>
      <c r="G591" s="18">
        <v>0.008319284927090331</v>
      </c>
      <c r="H591" s="46">
        <v>8616</v>
      </c>
      <c r="I591" s="62">
        <v>1746635184.04</v>
      </c>
      <c r="J591" s="64">
        <v>0.015023141877584356</v>
      </c>
      <c r="K591" s="65">
        <v>8353089.009</v>
      </c>
      <c r="L591" s="40">
        <v>0.053137656305150036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</v>
      </c>
      <c r="R591" s="65">
        <f>'[3]Data'!$W586</f>
        <v>443772.49</v>
      </c>
      <c r="S591" s="15">
        <v>0.6435330907829817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5976403.93</v>
      </c>
      <c r="Z591" s="66">
        <v>88576.58</v>
      </c>
      <c r="AA591" s="40">
        <v>0.09880699836386951</v>
      </c>
    </row>
    <row r="592" spans="1:27" ht="12.75">
      <c r="A592" s="48">
        <v>40244</v>
      </c>
      <c r="B592" s="58">
        <v>12749320.426400002</v>
      </c>
      <c r="C592" s="18">
        <v>0.2585655955887989</v>
      </c>
      <c r="D592" s="63">
        <v>1566876.15</v>
      </c>
      <c r="E592" s="61">
        <v>9963561.25</v>
      </c>
      <c r="G592" s="18">
        <v>0.01867814412920432</v>
      </c>
      <c r="H592" s="46">
        <v>8616</v>
      </c>
      <c r="I592" s="62">
        <v>1650366827.4199998</v>
      </c>
      <c r="J592" s="64">
        <v>0.0410184075912714</v>
      </c>
      <c r="K592" s="65">
        <v>8092204.3764</v>
      </c>
      <c r="L592" s="40">
        <v>0.05448084660097089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'[3]Data'!$W587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7220835.880000001</v>
      </c>
      <c r="Z592" s="66">
        <v>107970.48000000001</v>
      </c>
      <c r="AA592" s="40">
        <v>0.0996841933485407</v>
      </c>
    </row>
    <row r="593" spans="1:27" ht="12.75">
      <c r="A593" s="48">
        <v>40251</v>
      </c>
      <c r="B593" s="58">
        <v>11718293.6089</v>
      </c>
      <c r="C593" s="18">
        <v>0.05244500023009424</v>
      </c>
      <c r="D593" s="63">
        <v>2367727.7</v>
      </c>
      <c r="E593" s="61">
        <v>8999172.73</v>
      </c>
      <c r="G593" s="18">
        <v>-0.16264666184598353</v>
      </c>
      <c r="H593" s="46">
        <v>8616</v>
      </c>
      <c r="I593" s="62">
        <v>1465380690.45</v>
      </c>
      <c r="J593" s="64">
        <v>-0.025534290406716398</v>
      </c>
      <c r="K593" s="65">
        <v>6969872.9799</v>
      </c>
      <c r="L593" s="40">
        <v>0.05284840561548427</v>
      </c>
      <c r="M593" s="5">
        <v>309</v>
      </c>
      <c r="N593" s="5">
        <v>99023409.28999999</v>
      </c>
      <c r="O593" s="16">
        <v>-0.1731394557340551</v>
      </c>
      <c r="P593" s="5">
        <v>2029299.759</v>
      </c>
      <c r="Q593" s="40">
        <v>0.22770146232762578</v>
      </c>
      <c r="R593" s="65">
        <f>'[3]Data'!$W588</f>
        <v>349577.44000000006</v>
      </c>
      <c r="S593" s="15">
        <v>-0.09714145214644176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</v>
      </c>
      <c r="Z593" s="66">
        <v>98193.56</v>
      </c>
      <c r="AA593" s="40">
        <v>0.0956004121565121</v>
      </c>
    </row>
    <row r="594" spans="1:27" ht="12.75">
      <c r="A594" s="48">
        <v>40258</v>
      </c>
      <c r="B594" s="58">
        <v>11410052.4106</v>
      </c>
      <c r="C594" s="18">
        <v>0.06397779508369839</v>
      </c>
      <c r="D594" s="63">
        <v>577487</v>
      </c>
      <c r="E594" s="61">
        <v>9450142.009999998</v>
      </c>
      <c r="G594" s="18">
        <v>-0.09329525413564377</v>
      </c>
      <c r="H594" s="46">
        <v>8616</v>
      </c>
      <c r="I594" s="62">
        <v>1489252100.05</v>
      </c>
      <c r="J594" s="64">
        <v>0.026490028217424966</v>
      </c>
      <c r="K594" s="65">
        <v>7296826.3056</v>
      </c>
      <c r="L594" s="40">
        <v>0.05444064697795489</v>
      </c>
      <c r="M594" s="5">
        <v>309</v>
      </c>
      <c r="N594" s="5">
        <v>107171477.82</v>
      </c>
      <c r="O594" s="16">
        <v>-0.07562424120552325</v>
      </c>
      <c r="P594" s="5">
        <v>2153315.745</v>
      </c>
      <c r="Q594" s="40">
        <v>0.22324718280160788</v>
      </c>
      <c r="R594" s="65">
        <f>'[3]Data'!$W589</f>
        <v>343164.5299999999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6296415.63</v>
      </c>
      <c r="Z594" s="66">
        <v>89492.99000000002</v>
      </c>
      <c r="AA594" s="40">
        <v>0.09475548762865477</v>
      </c>
    </row>
    <row r="595" spans="1:27" ht="12.75">
      <c r="A595" s="48">
        <v>40265</v>
      </c>
      <c r="B595" s="58">
        <v>14172045.708200004</v>
      </c>
      <c r="C595" s="18">
        <v>0.2580362200041517</v>
      </c>
      <c r="D595" s="63">
        <v>2417322</v>
      </c>
      <c r="E595" s="61">
        <v>11052406.709999999</v>
      </c>
      <c r="G595" s="18">
        <v>0.004511935795181277</v>
      </c>
      <c r="H595" s="46">
        <v>8616</v>
      </c>
      <c r="I595" s="62">
        <v>1760545126.22</v>
      </c>
      <c r="J595" s="64">
        <v>-0.004783860944475027</v>
      </c>
      <c r="K595" s="65">
        <v>8814311.593200002</v>
      </c>
      <c r="L595" s="40">
        <v>0.05562867660783931</v>
      </c>
      <c r="M595" s="5">
        <v>309</v>
      </c>
      <c r="N595" s="5">
        <v>111651504.08</v>
      </c>
      <c r="O595" s="16">
        <v>-0.01555982073641382</v>
      </c>
      <c r="P595" s="5">
        <v>2238095.1149999998</v>
      </c>
      <c r="Q595" s="40">
        <v>0.2227262740874668</v>
      </c>
      <c r="R595" s="65">
        <f>'[3]Data'!$W590</f>
        <v>431734.33</v>
      </c>
      <c r="S595" s="15">
        <v>0.6450166113653035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</v>
      </c>
      <c r="Z595" s="66">
        <v>107870.38</v>
      </c>
      <c r="AA595" s="40">
        <v>0.09528834086104379</v>
      </c>
    </row>
    <row r="596" spans="1:27" ht="12.75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</v>
      </c>
      <c r="G596" s="18">
        <v>0.014017173934945726</v>
      </c>
      <c r="H596" s="46">
        <v>8616</v>
      </c>
      <c r="I596" s="62">
        <v>1782469843.9099998</v>
      </c>
      <c r="J596" s="64">
        <v>0.10392175899984935</v>
      </c>
      <c r="K596" s="65">
        <v>8454056.5692</v>
      </c>
      <c r="L596" s="40">
        <v>0.052698766377975756</v>
      </c>
      <c r="M596" s="5">
        <v>309</v>
      </c>
      <c r="N596" s="5">
        <v>120198799.57</v>
      </c>
      <c r="O596" s="16">
        <v>0.05346551830655866</v>
      </c>
      <c r="P596" s="5">
        <v>2252825.64</v>
      </c>
      <c r="Q596" s="40">
        <v>0.20824996663483739</v>
      </c>
      <c r="R596" s="65">
        <f>'[3]Data'!$W591</f>
        <v>459129.9199999999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0.09380152859117458</v>
      </c>
    </row>
    <row r="597" spans="1:27" ht="12.75">
      <c r="A597" s="48">
        <v>40279</v>
      </c>
      <c r="B597" s="58">
        <v>12345629.357200002</v>
      </c>
      <c r="C597" s="18">
        <v>0.1852839369508057</v>
      </c>
      <c r="D597" s="63">
        <v>502510</v>
      </c>
      <c r="E597" s="61">
        <v>9563231.4</v>
      </c>
      <c r="G597" s="18">
        <v>-0.04734464029418883</v>
      </c>
      <c r="H597" s="46">
        <v>8616</v>
      </c>
      <c r="I597" s="62">
        <v>1592537806.4499998</v>
      </c>
      <c r="J597" s="64">
        <v>0.06016196724724554</v>
      </c>
      <c r="K597" s="65">
        <v>7379612.287200001</v>
      </c>
      <c r="L597" s="40">
        <v>0.051487438318830514</v>
      </c>
      <c r="M597" s="5">
        <v>309</v>
      </c>
      <c r="N597" s="5">
        <v>107870773</v>
      </c>
      <c r="O597" s="16">
        <v>0.01997765239020932</v>
      </c>
      <c r="P597" s="5">
        <v>2183619.33</v>
      </c>
      <c r="Q597" s="40">
        <v>0.22492132322070224</v>
      </c>
      <c r="R597" s="65">
        <f>'[3]Data'!$W592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</v>
      </c>
      <c r="Z597" s="66">
        <v>107044.75</v>
      </c>
      <c r="AA597" s="40">
        <v>0.10022738481521024</v>
      </c>
    </row>
    <row r="598" spans="1:27" ht="12.75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</v>
      </c>
      <c r="G598" s="18">
        <v>-0.0409029420639746</v>
      </c>
      <c r="H598" s="46">
        <v>8616</v>
      </c>
      <c r="I598" s="62">
        <v>1478488857.1</v>
      </c>
      <c r="J598" s="64">
        <v>0.029901713760670967</v>
      </c>
      <c r="K598" s="65">
        <v>7208243.910899999</v>
      </c>
      <c r="L598" s="40">
        <v>0.054171256432122616</v>
      </c>
      <c r="M598" s="5">
        <v>309</v>
      </c>
      <c r="N598" s="5">
        <v>102955577.14</v>
      </c>
      <c r="O598" s="16">
        <v>0.002607104502810431</v>
      </c>
      <c r="P598" s="5">
        <v>2054984.805</v>
      </c>
      <c r="Q598" s="40">
        <v>0.2217768588577891</v>
      </c>
      <c r="R598" s="65">
        <f>'[3]Data'!$W593</f>
        <v>389303.88</v>
      </c>
      <c r="S598" s="15">
        <v>0.2923212055082278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2.75">
      <c r="A599" s="48">
        <v>40293</v>
      </c>
      <c r="B599" s="58">
        <v>12870757.3775</v>
      </c>
      <c r="C599" s="18">
        <v>0.09824759234672409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1648689710.31</v>
      </c>
      <c r="J599" s="64">
        <v>-0.04971295136676657</v>
      </c>
      <c r="K599" s="65">
        <v>7747463.956499999</v>
      </c>
      <c r="L599" s="40">
        <v>0.052212937529533064</v>
      </c>
      <c r="M599" s="5">
        <v>309</v>
      </c>
      <c r="N599" s="5">
        <v>111565177.78999999</v>
      </c>
      <c r="O599" s="16">
        <v>-0.06813076637198567</v>
      </c>
      <c r="P599" s="5">
        <v>2351601.531</v>
      </c>
      <c r="Q599" s="40">
        <v>0.23420305885392526</v>
      </c>
      <c r="R599" s="65">
        <f>'[3]Data'!$W594</f>
        <v>389284.68</v>
      </c>
      <c r="S599" s="15">
        <v>0.48857006225167354</v>
      </c>
      <c r="T599" s="5">
        <v>4105</v>
      </c>
      <c r="U599" s="52">
        <v>525919.06</v>
      </c>
      <c r="V599" s="52">
        <v>1729155.48</v>
      </c>
      <c r="W599" s="66">
        <v>244</v>
      </c>
      <c r="X599" s="66">
        <v>6186821.35</v>
      </c>
      <c r="Z599" s="66">
        <v>127332.67000000001</v>
      </c>
      <c r="AA599" s="40">
        <v>0.13720849829721798</v>
      </c>
    </row>
    <row r="600" spans="1:27" ht="12.75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0.08977155657589964</v>
      </c>
      <c r="H600" s="46">
        <v>8616</v>
      </c>
      <c r="I600" s="62">
        <v>1891553930.31</v>
      </c>
      <c r="J600" s="64">
        <v>0.025783173092881917</v>
      </c>
      <c r="K600" s="65">
        <v>9563768.7165</v>
      </c>
      <c r="L600" s="40">
        <v>0.05617820097393932</v>
      </c>
      <c r="M600" s="5">
        <v>309</v>
      </c>
      <c r="N600" s="5">
        <v>126234033.38</v>
      </c>
      <c r="O600" s="16">
        <v>0.04262043042848429</v>
      </c>
      <c r="P600" s="5">
        <v>2249501.8049999997</v>
      </c>
      <c r="Q600" s="40">
        <v>0.198000997280659</v>
      </c>
      <c r="R600" s="65">
        <f>'[3]Data'!$W595</f>
        <v>537743.86</v>
      </c>
      <c r="S600" s="15">
        <v>0.6838502032260527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9050034.889999999</v>
      </c>
      <c r="Z600" s="66">
        <v>144770.55000000002</v>
      </c>
      <c r="AA600" s="40">
        <v>0.10664456123439324</v>
      </c>
    </row>
    <row r="601" spans="1:27" ht="12.75">
      <c r="A601" s="48">
        <v>40307</v>
      </c>
      <c r="B601" s="58">
        <v>12808491.8306</v>
      </c>
      <c r="C601" s="18">
        <v>0.2868942697627448</v>
      </c>
      <c r="D601" s="63">
        <v>2500798.2</v>
      </c>
      <c r="E601" s="61">
        <v>10294179.309999999</v>
      </c>
      <c r="G601" s="18">
        <v>0.07519661265865585</v>
      </c>
      <c r="H601" s="46">
        <v>8616</v>
      </c>
      <c r="I601" s="62">
        <v>1564291170.8700004</v>
      </c>
      <c r="J601" s="64">
        <v>0.019513744597974725</v>
      </c>
      <c r="K601" s="65">
        <v>7499482.9956</v>
      </c>
      <c r="L601" s="40">
        <v>0.0532685924409177</v>
      </c>
      <c r="M601" s="5">
        <v>309</v>
      </c>
      <c r="N601" s="5">
        <v>116532728.7</v>
      </c>
      <c r="O601" s="16">
        <v>-0.006942943051533423</v>
      </c>
      <c r="P601" s="5">
        <v>2794696.335</v>
      </c>
      <c r="Q601" s="40">
        <v>0.2664674709535056</v>
      </c>
      <c r="R601" s="65">
        <f>'[3]Data'!$W596</f>
        <v>416081.18</v>
      </c>
      <c r="S601" s="15">
        <v>0.09843047486497358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8422798.1</v>
      </c>
      <c r="Z601" s="66">
        <v>134318.14</v>
      </c>
      <c r="AA601" s="40">
        <v>0.10631315817325206</v>
      </c>
    </row>
    <row r="602" spans="1:27" ht="12.75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</v>
      </c>
      <c r="G602" s="18">
        <v>0.022608176903368804</v>
      </c>
      <c r="H602" s="46">
        <v>8616</v>
      </c>
      <c r="I602" s="62">
        <v>1461676322.42</v>
      </c>
      <c r="J602" s="64">
        <v>0.023604486338746122</v>
      </c>
      <c r="K602" s="65">
        <v>6844101.2046</v>
      </c>
      <c r="L602" s="40">
        <v>0.05202627132530711</v>
      </c>
      <c r="M602" s="5">
        <v>309</v>
      </c>
      <c r="N602" s="5">
        <v>111943095.86</v>
      </c>
      <c r="O602" s="16">
        <v>-0.09329110787301886</v>
      </c>
      <c r="P602" s="5">
        <v>2651826.987</v>
      </c>
      <c r="Q602" s="40">
        <v>0.2632118048338565</v>
      </c>
      <c r="R602" s="65">
        <f>'[3]Data'!$W597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2.75">
      <c r="A603" s="48">
        <v>40321</v>
      </c>
      <c r="B603" s="58">
        <v>11832281.3186</v>
      </c>
      <c r="C603" s="18">
        <v>0.2529876052225766</v>
      </c>
      <c r="D603" s="63">
        <v>2113428.24</v>
      </c>
      <c r="E603" s="61">
        <v>9268467.07</v>
      </c>
      <c r="G603" s="18">
        <v>0.01756424001331114</v>
      </c>
      <c r="H603" s="46">
        <v>8616</v>
      </c>
      <c r="I603" s="62">
        <v>1432012015.19</v>
      </c>
      <c r="J603" s="64">
        <v>0.004184792319217534</v>
      </c>
      <c r="K603" s="65">
        <v>6625224.0486</v>
      </c>
      <c r="L603" s="40">
        <v>0.0514057143090611</v>
      </c>
      <c r="M603" s="5">
        <v>309</v>
      </c>
      <c r="N603" s="5">
        <v>111340521.06</v>
      </c>
      <c r="O603" s="16">
        <v>-0.021826790968834997</v>
      </c>
      <c r="P603" s="5">
        <v>2643243.03</v>
      </c>
      <c r="Q603" s="40">
        <v>0.2637796798541406</v>
      </c>
      <c r="R603" s="65">
        <f>'[3]Data'!$W598</f>
        <v>334774.88</v>
      </c>
      <c r="S603" s="15">
        <v>1.0425024671523175E-05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7595185.6</v>
      </c>
      <c r="Z603" s="66">
        <v>121311.12</v>
      </c>
      <c r="AA603" s="40">
        <v>0.10648071588928651</v>
      </c>
    </row>
    <row r="604" spans="1:27" ht="12.75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0.014817575425583485</v>
      </c>
      <c r="H604" s="46">
        <v>8616</v>
      </c>
      <c r="I604" s="62">
        <v>1736973491.2199998</v>
      </c>
      <c r="J604" s="64">
        <v>-0.00022126172134884214</v>
      </c>
      <c r="K604" s="65">
        <v>8202109.995900001</v>
      </c>
      <c r="L604" s="40">
        <v>0.05246744177194653</v>
      </c>
      <c r="M604" s="5">
        <v>309</v>
      </c>
      <c r="N604" s="5">
        <v>116948945.17</v>
      </c>
      <c r="O604" s="16">
        <v>-0.020244987756395938</v>
      </c>
      <c r="P604" s="5">
        <v>2261323.35</v>
      </c>
      <c r="Q604" s="40">
        <v>0.21484430632081777</v>
      </c>
      <c r="R604" s="65">
        <f>'[3]Data'!$W599</f>
        <v>414570.63</v>
      </c>
      <c r="S604" s="15">
        <v>0.7459558317687336</v>
      </c>
      <c r="T604" s="5">
        <v>4105</v>
      </c>
      <c r="U604" s="52">
        <v>555139.94</v>
      </c>
      <c r="V604" s="52">
        <v>1658729.7999999998</v>
      </c>
      <c r="W604" s="66">
        <v>244</v>
      </c>
      <c r="X604" s="66">
        <v>9517585.98</v>
      </c>
      <c r="Z604" s="66">
        <v>141819.84000000003</v>
      </c>
      <c r="AA604" s="40">
        <v>0.09933880313629698</v>
      </c>
    </row>
    <row r="605" spans="1:27" ht="12.75">
      <c r="A605" s="48">
        <v>40335</v>
      </c>
      <c r="B605" s="58">
        <v>13587648.773599999</v>
      </c>
      <c r="C605" s="18">
        <v>0.2744643697517988</v>
      </c>
      <c r="D605" s="63">
        <v>1909550</v>
      </c>
      <c r="E605" s="61">
        <v>10416136.780000001</v>
      </c>
      <c r="G605" s="18">
        <v>0.010342610343032854</v>
      </c>
      <c r="H605" s="46">
        <v>8616</v>
      </c>
      <c r="I605" s="62">
        <v>1665849839.9400003</v>
      </c>
      <c r="J605" s="64">
        <v>0.04781249511214303</v>
      </c>
      <c r="K605" s="65">
        <v>7704529.563600002</v>
      </c>
      <c r="L605" s="40">
        <v>0.05138871582992338</v>
      </c>
      <c r="M605" s="5">
        <v>309</v>
      </c>
      <c r="N605" s="5">
        <v>118657041.32</v>
      </c>
      <c r="O605" s="16">
        <v>0.09473465213851506</v>
      </c>
      <c r="P605" s="5">
        <v>2711607.21</v>
      </c>
      <c r="Q605" s="40">
        <v>0.2539164019667973</v>
      </c>
      <c r="R605" s="65">
        <f>'[3]Data'!$W600</f>
        <v>559995.02</v>
      </c>
      <c r="S605" s="15">
        <v>0.591126379746145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9065323.51</v>
      </c>
      <c r="Z605" s="66">
        <v>149358.6</v>
      </c>
      <c r="AA605" s="40">
        <v>0.10983877176601722</v>
      </c>
    </row>
    <row r="606" spans="1:27" ht="12.75">
      <c r="A606" s="48">
        <v>40342</v>
      </c>
      <c r="B606" s="58">
        <v>12169798.708099999</v>
      </c>
      <c r="C606" s="18">
        <v>0.33244045242586595</v>
      </c>
      <c r="D606" s="63">
        <v>5435020.1</v>
      </c>
      <c r="E606" s="61">
        <v>9382295.62</v>
      </c>
      <c r="G606" s="18">
        <v>0.06968439517412262</v>
      </c>
      <c r="H606" s="46">
        <v>8616</v>
      </c>
      <c r="I606" s="62">
        <v>1485370494.18</v>
      </c>
      <c r="J606" s="64">
        <v>0.05567170431843094</v>
      </c>
      <c r="K606" s="65">
        <v>6939507.384</v>
      </c>
      <c r="L606" s="40">
        <v>0.051910037194165634</v>
      </c>
      <c r="M606" s="5">
        <v>309</v>
      </c>
      <c r="N606" s="5">
        <v>140349261.69</v>
      </c>
      <c r="O606" s="16">
        <v>0.4149613715056024</v>
      </c>
      <c r="P606" s="5">
        <v>2442788.2340999995</v>
      </c>
      <c r="Q606" s="40">
        <v>0.19338962786958425</v>
      </c>
      <c r="R606" s="65">
        <f>'[3]Data'!$W601</f>
        <v>385273.02</v>
      </c>
      <c r="S606" s="15">
        <v>0.06318093670564573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</v>
      </c>
      <c r="Z606" s="66">
        <v>120286.18000000001</v>
      </c>
      <c r="AA606" s="40">
        <v>0.1032190711655803</v>
      </c>
    </row>
    <row r="607" spans="1:27" ht="12.75">
      <c r="A607" s="48">
        <v>40349</v>
      </c>
      <c r="B607" s="58">
        <v>13567645.366100002</v>
      </c>
      <c r="C607" s="18">
        <v>0.4301841665100532</v>
      </c>
      <c r="D607" s="63">
        <v>1302103.1</v>
      </c>
      <c r="E607" s="61">
        <v>10930417.94</v>
      </c>
      <c r="G607" s="18">
        <v>0.1859701244868166</v>
      </c>
      <c r="H607" s="46">
        <v>8616</v>
      </c>
      <c r="I607" s="62">
        <v>1505025324.9199998</v>
      </c>
      <c r="J607" s="64">
        <v>-0.00043434632802308304</v>
      </c>
      <c r="K607" s="65">
        <v>7024689.6435</v>
      </c>
      <c r="L607" s="40">
        <v>0.05186099254120451</v>
      </c>
      <c r="M607" s="5">
        <v>309</v>
      </c>
      <c r="N607" s="5">
        <v>146530380.67000002</v>
      </c>
      <c r="O607" s="16">
        <v>0.40547525576099996</v>
      </c>
      <c r="P607" s="5">
        <v>3905728.3026</v>
      </c>
      <c r="Q607" s="40">
        <v>0.2961637098161508</v>
      </c>
      <c r="R607" s="65">
        <f>'[3]Data'!$W602</f>
        <v>394468.34</v>
      </c>
      <c r="S607" s="15">
        <v>0.4598811520656163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2.75">
      <c r="A608" s="48">
        <v>40356</v>
      </c>
      <c r="B608" s="58">
        <v>14504026.4376</v>
      </c>
      <c r="C608" s="18">
        <v>0.5336598284422098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0.03376512492600536</v>
      </c>
      <c r="K608" s="65">
        <v>7990945.6185</v>
      </c>
      <c r="L608" s="40">
        <v>0.053299876944711826</v>
      </c>
      <c r="M608" s="5">
        <v>309</v>
      </c>
      <c r="N608" s="5">
        <v>134967256.39</v>
      </c>
      <c r="O608" s="16">
        <v>0.15985858923213203</v>
      </c>
      <c r="P608" s="5">
        <v>3387753.2691</v>
      </c>
      <c r="Q608" s="40">
        <v>0.27889507423364174</v>
      </c>
      <c r="R608" s="65">
        <f>'[3]Data'!$W603</f>
        <v>446356.19</v>
      </c>
      <c r="S608" s="15">
        <v>0.6879958028917179</v>
      </c>
      <c r="T608" s="5">
        <v>4105</v>
      </c>
      <c r="U608" s="52">
        <v>644629.95</v>
      </c>
      <c r="V608" s="52">
        <v>1904885.59</v>
      </c>
      <c r="W608" s="66">
        <v>244</v>
      </c>
      <c r="X608" s="66">
        <v>8383627.880000001</v>
      </c>
      <c r="Z608" s="66">
        <v>129455.82</v>
      </c>
      <c r="AA608" s="40">
        <v>0.10294335726170135</v>
      </c>
    </row>
    <row r="609" spans="1:27" ht="12.75">
      <c r="A609" s="48">
        <v>40363</v>
      </c>
      <c r="B609" s="58">
        <v>12872510.5839</v>
      </c>
      <c r="C609" s="18">
        <v>0.16660010698705752</v>
      </c>
      <c r="D609" s="63">
        <v>1051240</v>
      </c>
      <c r="E609" s="61">
        <v>9924593.729999999</v>
      </c>
      <c r="G609" s="18">
        <v>-0.07355303255812051</v>
      </c>
      <c r="H609" s="46">
        <v>8616</v>
      </c>
      <c r="I609" s="62">
        <v>1710151942.3200002</v>
      </c>
      <c r="J609" s="64">
        <v>0.014316866092221936</v>
      </c>
      <c r="K609" s="65">
        <v>8183815.355700001</v>
      </c>
      <c r="L609" s="40">
        <v>0.053171463587406285</v>
      </c>
      <c r="M609" s="5">
        <v>309</v>
      </c>
      <c r="N609" s="5">
        <v>169608214.68</v>
      </c>
      <c r="O609" s="16">
        <v>0.40396312032047854</v>
      </c>
      <c r="P609" s="5">
        <v>1740778.3782</v>
      </c>
      <c r="Q609" s="40">
        <v>0.11403918151306844</v>
      </c>
      <c r="R609" s="65">
        <f>'[3]Data'!$W604</f>
        <v>498766.62</v>
      </c>
      <c r="S609" s="15">
        <v>0.5505199936582348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</v>
      </c>
      <c r="Y609" s="15"/>
      <c r="Z609" s="66">
        <v>149411.23</v>
      </c>
      <c r="AA609" s="40">
        <v>0.099696800044987</v>
      </c>
    </row>
    <row r="610" spans="1:27" ht="12.75">
      <c r="A610" s="48">
        <v>40370</v>
      </c>
      <c r="B610" s="58">
        <v>15749480.192599997</v>
      </c>
      <c r="C610" s="18">
        <v>0.5956694261169839</v>
      </c>
      <c r="D610" s="63">
        <v>808259</v>
      </c>
      <c r="E610" s="61">
        <v>12945728.810000002</v>
      </c>
      <c r="G610" s="18">
        <v>0.3687489957323393</v>
      </c>
      <c r="H610" s="46">
        <v>8616</v>
      </c>
      <c r="I610" s="62">
        <v>1596290097.96</v>
      </c>
      <c r="J610" s="64">
        <v>0.05201410406354978</v>
      </c>
      <c r="K610" s="65">
        <v>7678122.897599999</v>
      </c>
      <c r="L610" s="40">
        <v>0.05344421840931431</v>
      </c>
      <c r="M610" s="5">
        <v>309</v>
      </c>
      <c r="N610" s="5">
        <v>261323574.95</v>
      </c>
      <c r="O610" s="16">
        <v>1.3543911388784275</v>
      </c>
      <c r="P610" s="5">
        <v>5267605.905</v>
      </c>
      <c r="Q610" s="40">
        <v>0.22397119935007231</v>
      </c>
      <c r="R610" s="65">
        <f>'[3]Data'!$W605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9783420.7</v>
      </c>
      <c r="Y610" s="15"/>
      <c r="Z610" s="66">
        <v>150305.29</v>
      </c>
      <c r="AA610" s="40">
        <v>0.1024217701960488</v>
      </c>
    </row>
    <row r="611" spans="1:27" ht="12.75">
      <c r="A611" s="48">
        <v>40377</v>
      </c>
      <c r="B611" s="58">
        <v>11730539.270699998</v>
      </c>
      <c r="C611" s="18">
        <v>0.2996275455592605</v>
      </c>
      <c r="D611" s="63">
        <v>2682060</v>
      </c>
      <c r="E611" s="61">
        <v>8800113.260000002</v>
      </c>
      <c r="G611" s="18">
        <v>0.010322561222626758</v>
      </c>
      <c r="H611" s="46">
        <v>8616</v>
      </c>
      <c r="I611" s="62">
        <v>1500140257.31</v>
      </c>
      <c r="J611" s="64">
        <v>0.17894604878781006</v>
      </c>
      <c r="K611" s="65">
        <v>7506720.9207</v>
      </c>
      <c r="L611" s="40">
        <v>0.055600141269166646</v>
      </c>
      <c r="M611" s="5">
        <v>309</v>
      </c>
      <c r="N611" s="5">
        <v>158192569.89</v>
      </c>
      <c r="O611" s="16">
        <v>0.5789281707144529</v>
      </c>
      <c r="P611" s="5">
        <v>1293392.3399999999</v>
      </c>
      <c r="Q611" s="40">
        <v>0.09084513899731804</v>
      </c>
      <c r="R611" s="65">
        <f>'[3]Data'!$W606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0.09982876026206387</v>
      </c>
    </row>
    <row r="612" spans="1:27" ht="12.75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9549932.61</v>
      </c>
      <c r="G612" s="18">
        <v>-0.08453019776099047</v>
      </c>
      <c r="H612" s="46">
        <v>8616</v>
      </c>
      <c r="I612" s="62">
        <v>1644057029.1499999</v>
      </c>
      <c r="J612" s="64">
        <v>0.008452383213838122</v>
      </c>
      <c r="K612" s="65">
        <v>7768702.925999999</v>
      </c>
      <c r="L612" s="40">
        <v>0.05250360533091</v>
      </c>
      <c r="M612" s="5">
        <v>309</v>
      </c>
      <c r="N612" s="5">
        <v>113721808.5</v>
      </c>
      <c r="O612" s="16">
        <v>0.016100448311577864</v>
      </c>
      <c r="P612" s="5">
        <v>1781229.6935999999</v>
      </c>
      <c r="Q612" s="40">
        <v>0.17403382254512773</v>
      </c>
      <c r="R612" s="65">
        <f>'[3]Data'!$W607</f>
        <v>451947.63999999996</v>
      </c>
      <c r="S612" s="15">
        <v>0.5027034833153823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2.75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0.02375864850545306</v>
      </c>
      <c r="H613" s="46">
        <v>8616</v>
      </c>
      <c r="I613" s="62">
        <v>1808378222.99</v>
      </c>
      <c r="J613" s="64">
        <v>0.04506304370746772</v>
      </c>
      <c r="K613" s="65">
        <v>8137700.287199999</v>
      </c>
      <c r="L613" s="40">
        <v>0.04999998945491615</v>
      </c>
      <c r="M613" s="5">
        <v>309</v>
      </c>
      <c r="N613" s="5">
        <v>120184660.44</v>
      </c>
      <c r="O613" s="16">
        <v>0.022627234777664373</v>
      </c>
      <c r="P613" s="5">
        <v>2740011.12</v>
      </c>
      <c r="Q613" s="40">
        <v>0.2533149229572346</v>
      </c>
      <c r="R613" s="65">
        <f>'[3]Data'!$W608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0.09947255138297273</v>
      </c>
    </row>
    <row r="614" spans="1:27" ht="12.75">
      <c r="A614" s="48">
        <v>40398</v>
      </c>
      <c r="B614" s="58">
        <v>13308557.9175</v>
      </c>
      <c r="C614" s="18">
        <v>0.253627046602414</v>
      </c>
      <c r="D614" s="63">
        <v>2263127.7</v>
      </c>
      <c r="E614" s="61">
        <v>10436442.200000001</v>
      </c>
      <c r="G614" s="18">
        <v>0.01839786998288262</v>
      </c>
      <c r="H614" s="46">
        <v>8616</v>
      </c>
      <c r="I614" s="62">
        <v>1708720561.6599998</v>
      </c>
      <c r="J614" s="64">
        <v>0.08126137660530874</v>
      </c>
      <c r="K614" s="65">
        <v>8147670.268499999</v>
      </c>
      <c r="L614" s="40">
        <v>0.05298096814733217</v>
      </c>
      <c r="M614" s="5">
        <v>309</v>
      </c>
      <c r="N614" s="5">
        <v>110469208.37</v>
      </c>
      <c r="O614" s="16">
        <v>-0.04811561038626777</v>
      </c>
      <c r="P614" s="5">
        <v>2288771.919</v>
      </c>
      <c r="Q614" s="40">
        <v>0.2302071271736045</v>
      </c>
      <c r="R614" s="65">
        <f>'[3]Data'!$W609</f>
        <v>475917.5300000001</v>
      </c>
      <c r="S614" s="15">
        <v>0.3281325051792192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2.75">
      <c r="A615" s="48">
        <v>40405</v>
      </c>
      <c r="B615" s="58">
        <v>12840968.6061</v>
      </c>
      <c r="C615" s="18">
        <v>0.3018846923975962</v>
      </c>
      <c r="D615" s="63">
        <v>646205</v>
      </c>
      <c r="E615" s="61">
        <v>9953546.069999998</v>
      </c>
      <c r="G615" s="18">
        <v>0.0448415030223448</v>
      </c>
      <c r="H615" s="46">
        <v>8616</v>
      </c>
      <c r="I615" s="62">
        <v>1566977413.1599998</v>
      </c>
      <c r="J615" s="64">
        <v>0.03950996160727094</v>
      </c>
      <c r="K615" s="65">
        <v>7783691.553</v>
      </c>
      <c r="L615" s="40">
        <v>0.05519253881623704</v>
      </c>
      <c r="M615" s="5">
        <v>309</v>
      </c>
      <c r="N615" s="5">
        <v>101997144.33</v>
      </c>
      <c r="O615" s="16">
        <v>-0.06758590532345132</v>
      </c>
      <c r="P615" s="5">
        <v>2169854.5131</v>
      </c>
      <c r="Q615" s="40">
        <v>0.2363742117327963</v>
      </c>
      <c r="R615" s="65">
        <f>'[3]Data'!$W610</f>
        <v>390772.45</v>
      </c>
      <c r="S615" s="15">
        <v>0.2025610015762107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</v>
      </c>
      <c r="Y615" s="15">
        <v>9.452823247463401</v>
      </c>
      <c r="Z615" s="66">
        <v>155922.69</v>
      </c>
      <c r="AA615" s="40">
        <v>0.10450594035494923</v>
      </c>
    </row>
    <row r="616" spans="1:27" ht="12.75">
      <c r="A616" s="48">
        <v>40412</v>
      </c>
      <c r="B616" s="58">
        <v>11927363.978999998</v>
      </c>
      <c r="C616" s="18">
        <v>0.347319755741482</v>
      </c>
      <c r="D616" s="63">
        <v>2977938.1</v>
      </c>
      <c r="E616" s="61">
        <v>9462363.12</v>
      </c>
      <c r="G616" s="18">
        <v>0.10806666495290984</v>
      </c>
      <c r="H616" s="46">
        <v>8616</v>
      </c>
      <c r="I616" s="62">
        <v>1419379755.11</v>
      </c>
      <c r="J616" s="64">
        <v>0.013087739737706494</v>
      </c>
      <c r="K616" s="65">
        <v>6932248.073999999</v>
      </c>
      <c r="L616" s="40">
        <v>0.05426664592241607</v>
      </c>
      <c r="M616" s="5">
        <v>309</v>
      </c>
      <c r="N616" s="5">
        <v>100434103.76</v>
      </c>
      <c r="O616" s="16">
        <v>-0.04258073401569318</v>
      </c>
      <c r="P616" s="5">
        <v>2530115.0549999997</v>
      </c>
      <c r="Q616" s="40">
        <v>0.2799088003730098</v>
      </c>
      <c r="R616" s="65">
        <f>'[3]Data'!$W611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</v>
      </c>
      <c r="AA616" s="40">
        <v>0.10525334465937379</v>
      </c>
    </row>
    <row r="617" spans="1:27" ht="12.75">
      <c r="A617" s="48">
        <v>40419</v>
      </c>
      <c r="B617" s="58">
        <v>14058175.6235</v>
      </c>
      <c r="C617" s="18">
        <v>0.3364593298873746</v>
      </c>
      <c r="D617" s="63">
        <v>1804120</v>
      </c>
      <c r="E617" s="61">
        <v>10985163.219999997</v>
      </c>
      <c r="G617" s="18">
        <v>0.07209082169553382</v>
      </c>
      <c r="H617" s="46">
        <v>8616</v>
      </c>
      <c r="I617" s="62">
        <v>1700372387.4</v>
      </c>
      <c r="J617" s="64">
        <v>0.0032965598623766468</v>
      </c>
      <c r="K617" s="65">
        <v>8377081.8885</v>
      </c>
      <c r="L617" s="40">
        <v>0.05474017829254712</v>
      </c>
      <c r="M617" s="5">
        <v>309</v>
      </c>
      <c r="N617" s="5">
        <v>107971290.9</v>
      </c>
      <c r="O617" s="16">
        <v>-0.03130301967071958</v>
      </c>
      <c r="P617" s="5">
        <v>2608081.335</v>
      </c>
      <c r="Q617" s="40">
        <v>0.2683924704284516</v>
      </c>
      <c r="R617" s="65">
        <f>'[3]Data'!$W612</f>
        <v>470723.22000000003</v>
      </c>
      <c r="S617" s="15">
        <v>0.7934616972511672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2.75">
      <c r="A618" s="48">
        <v>40426</v>
      </c>
      <c r="B618" s="58">
        <v>13259937.6862</v>
      </c>
      <c r="C618" s="18">
        <v>0.3065437863802307</v>
      </c>
      <c r="D618" s="63">
        <v>4039762.16</v>
      </c>
      <c r="E618" s="61">
        <v>10333768.98</v>
      </c>
      <c r="G618" s="18">
        <v>0.05843703755847951</v>
      </c>
      <c r="H618" s="46">
        <v>8616</v>
      </c>
      <c r="I618" s="62">
        <v>1649826690</v>
      </c>
      <c r="J618" s="64">
        <v>0.03968972806131643</v>
      </c>
      <c r="K618" s="65">
        <v>8142189.285599999</v>
      </c>
      <c r="L618" s="40">
        <v>0.05483531718110342</v>
      </c>
      <c r="M618" s="5">
        <v>309</v>
      </c>
      <c r="N618" s="5">
        <v>100987184.21000001</v>
      </c>
      <c r="O618" s="16">
        <v>-0.0523243258134265</v>
      </c>
      <c r="P618" s="5">
        <v>2191579.6806</v>
      </c>
      <c r="Q618" s="40">
        <v>0.24112847120643568</v>
      </c>
      <c r="R618" s="65">
        <f>'[3]Data'!$W613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2.75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9078434.85</v>
      </c>
      <c r="G619" s="18">
        <v>-0.028261721488314517</v>
      </c>
      <c r="H619" s="46">
        <v>8616</v>
      </c>
      <c r="I619" s="62">
        <v>1480275913.0500002</v>
      </c>
      <c r="J619" s="64">
        <v>0.019858672704845315</v>
      </c>
      <c r="K619" s="65">
        <v>6941341.6506</v>
      </c>
      <c r="L619" s="40">
        <v>0.052102461210145265</v>
      </c>
      <c r="M619" s="5">
        <v>309</v>
      </c>
      <c r="N619" s="5">
        <v>101028913.4</v>
      </c>
      <c r="O619" s="16">
        <v>0.021596403270876197</v>
      </c>
      <c r="P619" s="5">
        <v>2137093.1999999997</v>
      </c>
      <c r="Q619" s="40">
        <v>0.23503647818110646</v>
      </c>
      <c r="R619" s="65">
        <f>'[3]Data'!$W614</f>
        <v>384302.43</v>
      </c>
      <c r="S619" s="15">
        <v>0.0626415342887201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2.75">
      <c r="A620" s="48">
        <v>40440</v>
      </c>
      <c r="B620" s="58">
        <v>12555973.6706</v>
      </c>
      <c r="C620" s="18">
        <v>0.44760275802721594</v>
      </c>
      <c r="D620" s="63">
        <v>517920</v>
      </c>
      <c r="E620" s="61">
        <v>9291462.7</v>
      </c>
      <c r="G620" s="18">
        <v>0.11352973347429685</v>
      </c>
      <c r="H620" s="46">
        <v>8616</v>
      </c>
      <c r="I620" s="62">
        <v>1415493077.69</v>
      </c>
      <c r="J620" s="64">
        <v>0.03459212988600213</v>
      </c>
      <c r="K620" s="65">
        <v>6828569.7606</v>
      </c>
      <c r="L620" s="40">
        <v>0.05360181447430332</v>
      </c>
      <c r="M620" s="5">
        <v>309</v>
      </c>
      <c r="N620" s="5">
        <v>97505230.5</v>
      </c>
      <c r="O620" s="16">
        <v>-0.0302689796429223</v>
      </c>
      <c r="P620" s="5">
        <v>2462892.84</v>
      </c>
      <c r="Q620" s="40">
        <v>0.28065649257657005</v>
      </c>
      <c r="R620" s="65">
        <f>'[3]Data'!$W615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2.75">
      <c r="A621" s="48">
        <v>40447</v>
      </c>
      <c r="B621" s="58">
        <v>13741502.7296</v>
      </c>
      <c r="C621" s="18">
        <v>0.23828612666973603</v>
      </c>
      <c r="D621" s="63">
        <v>1528099.9700000002</v>
      </c>
      <c r="E621" s="61">
        <v>10709661.43</v>
      </c>
      <c r="G621" s="18">
        <v>-0.007670256484662352</v>
      </c>
      <c r="H621" s="46">
        <v>8616</v>
      </c>
      <c r="I621" s="62">
        <v>1710765934.1000001</v>
      </c>
      <c r="J621" s="64">
        <v>-0.03120856972235664</v>
      </c>
      <c r="K621" s="65">
        <v>8352555.7896</v>
      </c>
      <c r="L621" s="40">
        <v>0.05424831859819764</v>
      </c>
      <c r="M621" s="5">
        <v>309</v>
      </c>
      <c r="N621" s="5">
        <v>106975275.87</v>
      </c>
      <c r="O621" s="16">
        <v>-0.026709347865100708</v>
      </c>
      <c r="P621" s="5">
        <v>2357105.67</v>
      </c>
      <c r="Q621" s="40">
        <v>0.24482351447101716</v>
      </c>
      <c r="R621" s="65">
        <f>'[3]Data'!$W616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12134800.95</v>
      </c>
      <c r="Y621" s="15">
        <v>11.38665205749289</v>
      </c>
      <c r="Z621" s="66">
        <v>187105.94999999998</v>
      </c>
      <c r="AA621" s="40">
        <v>0.1027930334530951</v>
      </c>
    </row>
    <row r="622" spans="1:27" ht="12.75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-0.03387869153028733</v>
      </c>
      <c r="H622" s="46">
        <v>8616</v>
      </c>
      <c r="I622" s="62">
        <v>1782746187.27</v>
      </c>
      <c r="J622" s="64">
        <v>-0.01071908769513441</v>
      </c>
      <c r="K622" s="65">
        <v>8488030.731299998</v>
      </c>
      <c r="L622" s="40">
        <v>0.052902344284030345</v>
      </c>
      <c r="M622" s="5">
        <v>309</v>
      </c>
      <c r="N622" s="5">
        <v>110884728.36</v>
      </c>
      <c r="O622" s="16">
        <v>-0.07951019966332362</v>
      </c>
      <c r="P622" s="5">
        <v>2544723.36</v>
      </c>
      <c r="Q622" s="40">
        <v>0.2549918678449834</v>
      </c>
      <c r="R622" s="65">
        <f>'[3]Data'!$W617</f>
        <v>506408.35</v>
      </c>
      <c r="S622" s="15">
        <v>0.3086671981876601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2.75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-0.0330063209785626</v>
      </c>
      <c r="H623" s="46">
        <v>8616</v>
      </c>
      <c r="I623" s="62">
        <v>1588707499.95</v>
      </c>
      <c r="J623" s="64">
        <v>0.004458271562860938</v>
      </c>
      <c r="K623" s="65">
        <v>7289346.5955</v>
      </c>
      <c r="L623" s="40">
        <v>0.05098027166898187</v>
      </c>
      <c r="M623" s="5">
        <v>309</v>
      </c>
      <c r="N623" s="5">
        <v>104138263.71000001</v>
      </c>
      <c r="O623" s="16">
        <v>-0.03266642354080318</v>
      </c>
      <c r="P623" s="5">
        <v>2316253.005</v>
      </c>
      <c r="Q623" s="40">
        <v>0.24713437293009768</v>
      </c>
      <c r="R623" s="65">
        <f>'[3]Data'!$W618</f>
        <v>408135.14</v>
      </c>
      <c r="S623" s="15">
        <v>0.0037265766471208384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0.09987740096039704</v>
      </c>
    </row>
    <row r="624" spans="1:27" ht="12.75">
      <c r="A624" s="48">
        <v>40468</v>
      </c>
      <c r="B624" s="58">
        <v>11442693.651899997</v>
      </c>
      <c r="C624" s="18">
        <v>0.09201649209199081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0.09939397128942429</v>
      </c>
      <c r="K624" s="65">
        <v>6664535.9469</v>
      </c>
      <c r="L624" s="40">
        <v>0.04782903722815976</v>
      </c>
      <c r="M624" s="5">
        <v>309</v>
      </c>
      <c r="N624" s="5">
        <v>103117272.21000001</v>
      </c>
      <c r="O624" s="16">
        <v>-0.03494643679360909</v>
      </c>
      <c r="P624" s="5">
        <v>2035503.4949999999</v>
      </c>
      <c r="Q624" s="40">
        <v>0.21932994361934546</v>
      </c>
      <c r="R624" s="65">
        <f>'[3]Data'!$W619</f>
        <v>377135.79</v>
      </c>
      <c r="S624" s="15">
        <v>-0.03195035842287919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12625914.54</v>
      </c>
      <c r="Y624" s="15">
        <v>6.390199144738743</v>
      </c>
      <c r="Z624" s="66">
        <v>189597.11</v>
      </c>
      <c r="AA624" s="40">
        <v>0.10011003395666367</v>
      </c>
    </row>
    <row r="625" spans="1:27" ht="12.75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9782372.62</v>
      </c>
      <c r="G625" s="18">
        <v>-0.02915247211040528</v>
      </c>
      <c r="H625" s="46">
        <v>8616</v>
      </c>
      <c r="I625" s="62">
        <v>1614018706.81</v>
      </c>
      <c r="J625" s="64">
        <v>0.05413111377188806</v>
      </c>
      <c r="K625" s="65">
        <v>7550026.706700001</v>
      </c>
      <c r="L625" s="40">
        <v>0.05197534903161152</v>
      </c>
      <c r="M625" s="5">
        <v>309</v>
      </c>
      <c r="N625" s="5">
        <v>101466975.2</v>
      </c>
      <c r="O625" s="16">
        <v>-0.027049320128374355</v>
      </c>
      <c r="P625" s="5">
        <v>2232345.915</v>
      </c>
      <c r="Q625" s="40">
        <v>0.2444523792210177</v>
      </c>
      <c r="R625" s="65">
        <f>'[3]Data'!$W620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</v>
      </c>
      <c r="Z625" s="66">
        <v>216051.07</v>
      </c>
      <c r="AA625" s="40">
        <v>0.105308409360748</v>
      </c>
    </row>
    <row r="626" spans="1:27" ht="12.75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</v>
      </c>
      <c r="G626" s="18">
        <v>-0.05062337227187752</v>
      </c>
      <c r="H626" s="46">
        <v>8616</v>
      </c>
      <c r="I626" s="62">
        <v>1865929896.9999998</v>
      </c>
      <c r="J626" s="64">
        <v>0.055893957984069154</v>
      </c>
      <c r="K626" s="65">
        <v>8883015.6744</v>
      </c>
      <c r="L626" s="40">
        <v>0.05289597123594403</v>
      </c>
      <c r="M626" s="5">
        <v>309</v>
      </c>
      <c r="N626" s="5">
        <v>112857640.18</v>
      </c>
      <c r="O626" s="16">
        <v>0.30068858102298446</v>
      </c>
      <c r="P626" s="5">
        <v>2230512.21</v>
      </c>
      <c r="Q626" s="40">
        <v>0.21959939052838698</v>
      </c>
      <c r="R626" s="65">
        <f>'[3]Data'!$W621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</v>
      </c>
      <c r="Y626" s="15">
        <v>6.2744076124719514</v>
      </c>
      <c r="Z626" s="66">
        <v>263829.32999999996</v>
      </c>
      <c r="AA626" s="40">
        <v>0.10236562981229629</v>
      </c>
    </row>
    <row r="627" spans="1:27" ht="12.75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</v>
      </c>
      <c r="G627" s="18">
        <v>-0.01699486262322536</v>
      </c>
      <c r="H627" s="46">
        <v>8616</v>
      </c>
      <c r="I627" s="62">
        <v>1680028745.16</v>
      </c>
      <c r="J627" s="64">
        <v>0.05564615717952104</v>
      </c>
      <c r="K627" s="65">
        <v>7946251.586999999</v>
      </c>
      <c r="L627" s="40">
        <v>0.05255367478345819</v>
      </c>
      <c r="M627" s="5">
        <v>309</v>
      </c>
      <c r="N627" s="5">
        <v>107638656.52</v>
      </c>
      <c r="O627" s="16">
        <v>0.021916296028400728</v>
      </c>
      <c r="P627" s="5">
        <v>1843440.075</v>
      </c>
      <c r="Q627" s="40">
        <v>0.1902909991838683</v>
      </c>
      <c r="R627" s="65">
        <f>'[3]Data'!$W622</f>
        <v>465751.3299999999</v>
      </c>
      <c r="S627" s="15">
        <v>0.13297067834038656</v>
      </c>
      <c r="T627" s="5">
        <v>4105</v>
      </c>
      <c r="U627" s="52">
        <v>631777.0700000001</v>
      </c>
      <c r="V627" s="52">
        <v>1850102.72</v>
      </c>
      <c r="W627" s="66">
        <v>244</v>
      </c>
      <c r="X627" s="66">
        <v>16767190.639999999</v>
      </c>
      <c r="Y627" s="15">
        <v>6.390513832601831</v>
      </c>
      <c r="Z627" s="66">
        <v>255925.67</v>
      </c>
      <c r="AA627" s="40">
        <v>0.10175652975896107</v>
      </c>
    </row>
    <row r="628" spans="1:27" ht="12.75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9351423.95</v>
      </c>
      <c r="G628" s="18">
        <v>0.025494608631129623</v>
      </c>
      <c r="H628" s="46">
        <v>8616</v>
      </c>
      <c r="I628" s="62">
        <v>1554755909.21</v>
      </c>
      <c r="J628" s="64">
        <v>0.04763555114199969</v>
      </c>
      <c r="K628" s="65">
        <v>7188790.6863</v>
      </c>
      <c r="L628" s="40">
        <v>0.05137491460674762</v>
      </c>
      <c r="M628" s="5">
        <v>309</v>
      </c>
      <c r="N628" s="5">
        <v>112380313.05</v>
      </c>
      <c r="O628" s="16">
        <v>0.06573041832483684</v>
      </c>
      <c r="P628" s="5">
        <v>2162633.265</v>
      </c>
      <c r="Q628" s="40">
        <v>0.21382088951210662</v>
      </c>
      <c r="R628" s="65">
        <f>'[3]Data'!$W623</f>
        <v>390399.0299999999</v>
      </c>
      <c r="S628" s="15">
        <v>0.05754124949350836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6.058417864154466</v>
      </c>
      <c r="Z628" s="66">
        <v>232837.47999999998</v>
      </c>
      <c r="AA628" s="40">
        <v>0.10125746119583592</v>
      </c>
    </row>
    <row r="629" spans="1:27" ht="12.75">
      <c r="A629" s="48">
        <v>40503</v>
      </c>
      <c r="B629" s="58">
        <v>12301786.551200002</v>
      </c>
      <c r="C629" s="18">
        <v>0.2651946868329256</v>
      </c>
      <c r="D629" s="63">
        <v>2566032</v>
      </c>
      <c r="E629" s="61">
        <v>9207834.620000001</v>
      </c>
      <c r="G629" s="18">
        <v>-0.01628764197594379</v>
      </c>
      <c r="H629" s="46">
        <v>8616</v>
      </c>
      <c r="I629" s="62">
        <v>1592387381.8400002</v>
      </c>
      <c r="J629" s="64">
        <v>0.05637894511770103</v>
      </c>
      <c r="K629" s="65">
        <v>7528718.761200001</v>
      </c>
      <c r="L629" s="40">
        <v>0.052532713857189585</v>
      </c>
      <c r="M629" s="5">
        <v>309</v>
      </c>
      <c r="N629" s="5">
        <v>103925925.61</v>
      </c>
      <c r="O629" s="16">
        <v>-0.05736473043360735</v>
      </c>
      <c r="P629" s="5">
        <v>1679115.8699999999</v>
      </c>
      <c r="Q629" s="40">
        <v>0.17952058536397383</v>
      </c>
      <c r="R629" s="65">
        <f>'[3]Data'!$W624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</v>
      </c>
      <c r="Y629" s="15">
        <v>5.9284617931177115</v>
      </c>
      <c r="Z629" s="66">
        <v>215704.21000000002</v>
      </c>
      <c r="AA629" s="40">
        <v>0.0949995700604648</v>
      </c>
    </row>
    <row r="630" spans="1:27" ht="12.75">
      <c r="A630" s="48">
        <v>40510</v>
      </c>
      <c r="B630" s="58">
        <v>14649311.140499998</v>
      </c>
      <c r="C630" s="18">
        <v>0.24686706013139426</v>
      </c>
      <c r="D630" s="63">
        <v>6287294.1</v>
      </c>
      <c r="E630" s="61">
        <v>11578852.83</v>
      </c>
      <c r="G630" s="18">
        <v>0.01542750754398381</v>
      </c>
      <c r="H630" s="46">
        <v>8616</v>
      </c>
      <c r="I630" s="62">
        <v>1862193522.0900002</v>
      </c>
      <c r="J630" s="64">
        <v>0.04271515917659485</v>
      </c>
      <c r="K630" s="65">
        <v>8594735.1255</v>
      </c>
      <c r="L630" s="40">
        <v>0.0512820261789014</v>
      </c>
      <c r="M630" s="5">
        <v>309</v>
      </c>
      <c r="N630" s="5">
        <v>125561984.6</v>
      </c>
      <c r="O630" s="16">
        <v>0.06085164917575736</v>
      </c>
      <c r="P630" s="5">
        <v>2984117.715</v>
      </c>
      <c r="Q630" s="40">
        <v>0.2640676921890577</v>
      </c>
      <c r="R630" s="65">
        <f>'[3]Data'!$W625</f>
        <v>500144.64</v>
      </c>
      <c r="S630" s="15">
        <v>0.6314540536155404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2.75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</v>
      </c>
      <c r="G631" s="18">
        <v>-0.020113412446633117</v>
      </c>
      <c r="H631" s="46">
        <v>8616</v>
      </c>
      <c r="I631" s="62">
        <v>1849896152.12</v>
      </c>
      <c r="J631" s="64">
        <v>0.07897368023273565</v>
      </c>
      <c r="K631" s="65">
        <v>9021094.8525</v>
      </c>
      <c r="L631" s="40">
        <v>0.05418379141722651</v>
      </c>
      <c r="M631" s="5">
        <v>309</v>
      </c>
      <c r="N631" s="5">
        <v>124498888.76</v>
      </c>
      <c r="O631" s="16">
        <v>0.11531500883568557</v>
      </c>
      <c r="P631" s="5">
        <v>1576677.3299999998</v>
      </c>
      <c r="Q631" s="40">
        <v>0.14071319972800053</v>
      </c>
      <c r="R631" s="65">
        <f>'[3]Data'!$W626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</v>
      </c>
      <c r="Z631" s="66">
        <v>297780.16000000003</v>
      </c>
      <c r="AA631" s="40">
        <v>0.09832632871875456</v>
      </c>
    </row>
    <row r="632" spans="1:27" ht="12.75">
      <c r="A632" s="48">
        <v>40524</v>
      </c>
      <c r="B632" s="58">
        <v>14221864.0193</v>
      </c>
      <c r="C632" s="18">
        <v>0.4174498361215875</v>
      </c>
      <c r="D632" s="63">
        <v>3890085.35</v>
      </c>
      <c r="E632" s="61">
        <v>11029495.930000002</v>
      </c>
      <c r="G632" s="18">
        <v>0.1557262966259425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0.04990749545160374</v>
      </c>
      <c r="M632" s="5">
        <v>309</v>
      </c>
      <c r="N632" s="5">
        <v>124604983.78999999</v>
      </c>
      <c r="O632" s="16">
        <v>0.08130460404556272</v>
      </c>
      <c r="P632" s="5">
        <v>2768749.3926</v>
      </c>
      <c r="Q632" s="40">
        <v>0.24689126553595295</v>
      </c>
      <c r="R632" s="65">
        <f>'[3]Data'!$W627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</v>
      </c>
      <c r="Y632" s="15">
        <v>4.940350443582075</v>
      </c>
      <c r="Z632" s="66">
        <v>279815.28</v>
      </c>
      <c r="AA632" s="40">
        <v>0.09779813027710901</v>
      </c>
    </row>
    <row r="633" spans="1:27" ht="12.75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</v>
      </c>
      <c r="G633" s="18">
        <v>0.09688199215857973</v>
      </c>
      <c r="H633" s="46">
        <v>8616</v>
      </c>
      <c r="I633" s="62">
        <v>2034537255.4499998</v>
      </c>
      <c r="J633" s="64">
        <v>0.004110977139876404</v>
      </c>
      <c r="K633" s="65">
        <v>10486255.8978</v>
      </c>
      <c r="L633" s="40">
        <v>0.05726803680192595</v>
      </c>
      <c r="M633" s="5">
        <v>309</v>
      </c>
      <c r="N633" s="5">
        <v>133929616.24</v>
      </c>
      <c r="O633" s="16">
        <v>0.011295047511216572</v>
      </c>
      <c r="P633" s="5">
        <v>2832731.01</v>
      </c>
      <c r="Q633" s="40">
        <v>0.23500992449345648</v>
      </c>
      <c r="R633" s="65">
        <f>'[3]Data'!$W628</f>
        <v>564957.3599999999</v>
      </c>
      <c r="S633" s="15">
        <v>0.48526026878667383</v>
      </c>
      <c r="T633" s="5">
        <v>4105</v>
      </c>
      <c r="U633" s="52">
        <v>923275.4199999999</v>
      </c>
      <c r="V633" s="52">
        <v>1255579.59</v>
      </c>
      <c r="W633" s="66">
        <v>244</v>
      </c>
      <c r="X633" s="66">
        <v>20940823.38</v>
      </c>
      <c r="Y633" s="15">
        <v>3.7299039079199536</v>
      </c>
      <c r="Z633" s="66">
        <v>300612.79000000004</v>
      </c>
      <c r="AA633" s="40">
        <v>0.09570231457950758</v>
      </c>
    </row>
    <row r="634" spans="1:27" ht="12.75">
      <c r="A634" s="48">
        <v>40538</v>
      </c>
      <c r="B634" s="58">
        <v>13556779.0531</v>
      </c>
      <c r="C634" s="18">
        <v>0.18546837952569195</v>
      </c>
      <c r="D634" s="63">
        <v>1922808.1</v>
      </c>
      <c r="E634" s="61">
        <v>10953009.96</v>
      </c>
      <c r="G634" s="18">
        <v>0.002597577567182263</v>
      </c>
      <c r="H634" s="46">
        <v>8616</v>
      </c>
      <c r="I634" s="62">
        <v>1825532033.35</v>
      </c>
      <c r="J634" s="64">
        <v>0.06645774400106874</v>
      </c>
      <c r="K634" s="65">
        <v>8842206.1581</v>
      </c>
      <c r="L634" s="40">
        <v>0.053818138107228526</v>
      </c>
      <c r="M634" s="5">
        <v>309</v>
      </c>
      <c r="N634" s="5">
        <v>123594007.78</v>
      </c>
      <c r="O634" s="16">
        <v>0.12143068868853635</v>
      </c>
      <c r="P634" s="5">
        <v>2110803.795</v>
      </c>
      <c r="Q634" s="40">
        <v>0.18976142873971297</v>
      </c>
      <c r="R634" s="65">
        <f>'[3]Data'!$W629</f>
        <v>420658.19</v>
      </c>
      <c r="S634" s="15">
        <v>-0.08805942151119384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0.09818749191493152</v>
      </c>
    </row>
    <row r="635" spans="1:27" ht="12.75">
      <c r="A635" s="48">
        <v>40545</v>
      </c>
      <c r="B635" s="58">
        <v>14949735.182100002</v>
      </c>
      <c r="C635" s="18">
        <v>0.197898375962811</v>
      </c>
      <c r="D635" s="63">
        <v>1779202</v>
      </c>
      <c r="E635" s="61">
        <v>12317932.280000001</v>
      </c>
      <c r="G635" s="18">
        <v>0.0182238596706088</v>
      </c>
      <c r="H635" s="46">
        <v>8616</v>
      </c>
      <c r="I635" s="62">
        <v>1936693207.89</v>
      </c>
      <c r="J635" s="64">
        <v>0.0685969985765611</v>
      </c>
      <c r="K635" s="65">
        <v>9515541.3993</v>
      </c>
      <c r="L635" s="40">
        <v>0.05459214569414916</v>
      </c>
      <c r="M635" s="5">
        <v>309</v>
      </c>
      <c r="N635" s="5">
        <v>123290832.98</v>
      </c>
      <c r="O635" s="16">
        <v>0.09215938093865828</v>
      </c>
      <c r="P635" s="5">
        <v>2802392.3628000002</v>
      </c>
      <c r="Q635" s="40">
        <v>0.2525548101783942</v>
      </c>
      <c r="R635" s="65">
        <f>'[3]Data'!$W630</f>
        <v>438945.05</v>
      </c>
      <c r="S635" s="15">
        <v>0.3308522313499931</v>
      </c>
      <c r="T635" s="5">
        <v>4105</v>
      </c>
      <c r="U635" s="52">
        <v>729162.31</v>
      </c>
      <c r="V635" s="52">
        <v>1236498.35</v>
      </c>
      <c r="W635" s="66">
        <v>244</v>
      </c>
      <c r="X635" s="66">
        <v>14643923.940000001</v>
      </c>
      <c r="Y635" s="15">
        <v>3.37815041533777</v>
      </c>
      <c r="Z635" s="66">
        <v>227195.71000000002</v>
      </c>
      <c r="AA635" s="40">
        <v>0.10343116181650058</v>
      </c>
    </row>
    <row r="636" spans="1:27" ht="12.75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0.021540398013323303</v>
      </c>
      <c r="H636" s="46">
        <v>8616</v>
      </c>
      <c r="I636" s="62">
        <v>1697545809.72</v>
      </c>
      <c r="J636" s="64">
        <v>0.07106282008279319</v>
      </c>
      <c r="K636" s="65">
        <v>8021218.202999999</v>
      </c>
      <c r="L636" s="40">
        <v>0.052502056904550086</v>
      </c>
      <c r="M636" s="5">
        <v>309</v>
      </c>
      <c r="N636" s="5">
        <v>108305048.92</v>
      </c>
      <c r="O636" s="16">
        <v>0.08209642912560966</v>
      </c>
      <c r="P636" s="5">
        <v>2272708.71</v>
      </c>
      <c r="Q636" s="40">
        <v>0.2331592040427657</v>
      </c>
      <c r="R636" s="65">
        <f>'[3]Data'!$W631</f>
        <v>438771.93999999994</v>
      </c>
      <c r="S636" s="15">
        <v>0.3521184008827667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</v>
      </c>
      <c r="Z636" s="66">
        <v>257769.66999999998</v>
      </c>
      <c r="AA636" s="40">
        <v>0.10531250833645507</v>
      </c>
    </row>
    <row r="637" spans="1:27" ht="12.75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</v>
      </c>
      <c r="G637" s="18">
        <v>-0.0055374808642505435</v>
      </c>
      <c r="H637" s="46">
        <v>8616</v>
      </c>
      <c r="I637" s="62">
        <v>1614303450.88</v>
      </c>
      <c r="J637" s="64">
        <v>0.1347712600806712</v>
      </c>
      <c r="K637" s="65">
        <v>6910831.876499999</v>
      </c>
      <c r="L637" s="40">
        <v>0.04756665842976507</v>
      </c>
      <c r="M637" s="5">
        <v>309</v>
      </c>
      <c r="N637" s="5">
        <v>103185032.81</v>
      </c>
      <c r="O637" s="16">
        <v>0.08801819220163365</v>
      </c>
      <c r="P637" s="5">
        <v>1816443.315</v>
      </c>
      <c r="Q637" s="40">
        <v>0.19559720000441796</v>
      </c>
      <c r="R637" s="65">
        <f>'[3]Data'!$W632</f>
        <v>406108.1200000001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2.75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9392997.59</v>
      </c>
      <c r="G638" s="18">
        <v>-0.016746879680541893</v>
      </c>
      <c r="H638" s="46">
        <v>8616</v>
      </c>
      <c r="I638" s="62">
        <v>1538883071.4</v>
      </c>
      <c r="J638" s="64">
        <v>-0.008909891087222954</v>
      </c>
      <c r="K638" s="65">
        <v>6752494.644300001</v>
      </c>
      <c r="L638" s="40">
        <v>0.04875465827416211</v>
      </c>
      <c r="M638" s="5">
        <v>309</v>
      </c>
      <c r="N638" s="5">
        <v>102120285.94</v>
      </c>
      <c r="O638" s="16">
        <v>-0.012876986077134611</v>
      </c>
      <c r="P638" s="5">
        <v>2640502.935</v>
      </c>
      <c r="Q638" s="40">
        <v>0.28729768262926586</v>
      </c>
      <c r="R638" s="65">
        <f>'[3]Data'!$W633</f>
        <v>354879.9700000001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0.09860091084796146</v>
      </c>
    </row>
    <row r="639" spans="1:27" ht="12.75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-0.03925364384818186</v>
      </c>
      <c r="H639" s="46">
        <v>8616</v>
      </c>
      <c r="I639" s="62">
        <v>1879783013.3000002</v>
      </c>
      <c r="J639" s="64">
        <v>0.050793644539447014</v>
      </c>
      <c r="K639" s="65">
        <v>8648688.310200002</v>
      </c>
      <c r="L639" s="40">
        <v>0.05112107945443153</v>
      </c>
      <c r="M639" s="5">
        <v>309</v>
      </c>
      <c r="N639" s="5">
        <v>113621430.52</v>
      </c>
      <c r="O639" s="16">
        <v>0.3786933706714972</v>
      </c>
      <c r="P639" s="5">
        <v>2635849.935</v>
      </c>
      <c r="Q639" s="40">
        <v>0.2577614219955167</v>
      </c>
      <c r="R639" s="65">
        <f>'[3]Data'!$W634</f>
        <v>543374.6900000001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</v>
      </c>
      <c r="Z639" s="66">
        <v>304569.32</v>
      </c>
      <c r="AA639" s="40">
        <v>0.10199940804946576</v>
      </c>
    </row>
    <row r="640" spans="1:27" ht="12.75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0.03936344344186926</v>
      </c>
      <c r="H640" s="46">
        <v>8616</v>
      </c>
      <c r="I640" s="62">
        <v>1729520900.67</v>
      </c>
      <c r="J640" s="64">
        <v>0.088943520746809</v>
      </c>
      <c r="K640" s="65">
        <v>7763562.0747</v>
      </c>
      <c r="L640" s="40">
        <v>0.04987612511452333</v>
      </c>
      <c r="M640" s="5">
        <v>309</v>
      </c>
      <c r="N640" s="5">
        <v>115018381.15</v>
      </c>
      <c r="O640" s="16">
        <v>0.05873169511900267</v>
      </c>
      <c r="P640" s="5">
        <v>2489491.08</v>
      </c>
      <c r="Q640" s="40">
        <v>0.2404920998142565</v>
      </c>
      <c r="R640" s="65">
        <f>'[3]Data'!$W635</f>
        <v>508825.33</v>
      </c>
      <c r="S640" s="15">
        <v>0.06981350407895515</v>
      </c>
      <c r="T640" s="5">
        <v>4105</v>
      </c>
      <c r="U640" s="52">
        <v>557190.93</v>
      </c>
      <c r="V640" s="52">
        <v>1755752.9200000002</v>
      </c>
      <c r="W640" s="66">
        <v>244</v>
      </c>
      <c r="X640" s="66">
        <v>22126630.189999998</v>
      </c>
      <c r="Y640" s="15">
        <v>3.124836900119485</v>
      </c>
      <c r="Z640" s="66">
        <v>345469.56999999995</v>
      </c>
      <c r="AA640" s="40">
        <v>0.10408862293489014</v>
      </c>
    </row>
    <row r="641" spans="1:27" ht="12.75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</v>
      </c>
      <c r="G641" s="18">
        <v>0.06936118186294093</v>
      </c>
      <c r="H641" s="46">
        <v>8616</v>
      </c>
      <c r="I641" s="62">
        <v>1573518622.1100001</v>
      </c>
      <c r="J641" s="64">
        <v>0.0722200709576426</v>
      </c>
      <c r="K641" s="65">
        <v>7071059.076299999</v>
      </c>
      <c r="L641" s="40">
        <v>0.049930977597612176</v>
      </c>
      <c r="M641" s="5">
        <v>309</v>
      </c>
      <c r="N641" s="5">
        <v>107064328.53999999</v>
      </c>
      <c r="O641" s="16">
        <v>0.08652733774651367</v>
      </c>
      <c r="P641" s="5">
        <v>2374599.69</v>
      </c>
      <c r="Q641" s="40">
        <v>0.24643540346066417</v>
      </c>
      <c r="R641" s="65">
        <f>'[3]Data'!$W636</f>
        <v>426346.15</v>
      </c>
      <c r="S641" s="15">
        <v>-0.0032342634086015565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2.75">
      <c r="A642" s="48">
        <v>40594</v>
      </c>
      <c r="B642" s="58">
        <v>12452744.177800003</v>
      </c>
      <c r="C642" s="18">
        <v>0.3468322989596275</v>
      </c>
      <c r="D642" s="63">
        <v>4034521.1</v>
      </c>
      <c r="E642" s="61">
        <v>9435541.73</v>
      </c>
      <c r="G642" s="18">
        <v>0.07091616693646818</v>
      </c>
      <c r="H642" s="46">
        <v>8616</v>
      </c>
      <c r="I642" s="62">
        <v>1581885110.96</v>
      </c>
      <c r="J642" s="64">
        <v>0.07152164873505718</v>
      </c>
      <c r="K642" s="65">
        <v>7063736.797800002</v>
      </c>
      <c r="L642" s="40">
        <v>0.04961546440775915</v>
      </c>
      <c r="M642" s="5">
        <v>309</v>
      </c>
      <c r="N642" s="5">
        <v>101262477.23</v>
      </c>
      <c r="O642" s="16">
        <v>-0.028357821733690947</v>
      </c>
      <c r="P642" s="5">
        <v>2371804.92</v>
      </c>
      <c r="Q642" s="40">
        <v>0.2602483044152958</v>
      </c>
      <c r="R642" s="65">
        <f>'[3]Data'!$W637</f>
        <v>374761.2200000001</v>
      </c>
      <c r="S642" s="15">
        <v>0.03546414468400916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2.23399990574426</v>
      </c>
      <c r="Z642" s="66">
        <v>282948.48</v>
      </c>
      <c r="AA642" s="40">
        <v>0.10554302940442599</v>
      </c>
    </row>
    <row r="643" spans="1:27" ht="12.75">
      <c r="A643" s="48">
        <v>40601</v>
      </c>
      <c r="B643" s="58">
        <v>13099464.676799998</v>
      </c>
      <c r="C643" s="18">
        <v>-0.01706318767879822</v>
      </c>
      <c r="D643" s="63">
        <v>1589335</v>
      </c>
      <c r="E643" s="61">
        <v>10195909.959999999</v>
      </c>
      <c r="G643" s="18">
        <v>-0.05361989216180041</v>
      </c>
      <c r="H643" s="46">
        <v>8616</v>
      </c>
      <c r="I643" s="62">
        <v>1758128265.7</v>
      </c>
      <c r="J643" s="64">
        <v>0.006580127186844198</v>
      </c>
      <c r="K643" s="65">
        <v>8229102.526799999</v>
      </c>
      <c r="L643" s="40">
        <v>0.05200671322100341</v>
      </c>
      <c r="M643" s="5">
        <v>309</v>
      </c>
      <c r="N643" s="5">
        <v>108073383.74</v>
      </c>
      <c r="O643" s="16">
        <v>0.004739319193747038</v>
      </c>
      <c r="P643" s="5">
        <v>1966807.44</v>
      </c>
      <c r="Q643" s="40">
        <v>0.20220904762799277</v>
      </c>
      <c r="R643" s="65">
        <f>'[3]Data'!$W638</f>
        <v>452294.1</v>
      </c>
      <c r="S643" s="15">
        <v>0.01920265494600626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314530.29</v>
      </c>
      <c r="AA643" s="40">
        <v>0.10036523099805399</v>
      </c>
    </row>
    <row r="644" spans="1:27" ht="12.75">
      <c r="A644" s="48">
        <v>40608</v>
      </c>
      <c r="B644" s="58">
        <v>14239114.582800003</v>
      </c>
      <c r="C644" s="18">
        <v>0.116852828744902</v>
      </c>
      <c r="D644" s="63">
        <v>2549337.8</v>
      </c>
      <c r="E644" s="61">
        <v>10636321.319999998</v>
      </c>
      <c r="G644" s="18">
        <v>0.06752204890595714</v>
      </c>
      <c r="H644" s="46">
        <v>8616</v>
      </c>
      <c r="I644" s="62">
        <v>1750332783.63</v>
      </c>
      <c r="J644" s="64">
        <v>0.060571961668834495</v>
      </c>
      <c r="K644" s="65">
        <v>8288694.892800001</v>
      </c>
      <c r="L644" s="40">
        <v>0.05261662855277249</v>
      </c>
      <c r="M644" s="5">
        <v>309</v>
      </c>
      <c r="N644" s="5">
        <v>106783757.23</v>
      </c>
      <c r="O644" s="16">
        <v>-0.01565346114439725</v>
      </c>
      <c r="P644" s="5">
        <v>2347626.42</v>
      </c>
      <c r="Q644" s="40">
        <v>0.24427627081725975</v>
      </c>
      <c r="R644" s="65">
        <f>'[3]Data'!$W639</f>
        <v>546828.55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24200637.54</v>
      </c>
      <c r="Y644" s="15">
        <v>2.351500843140614</v>
      </c>
      <c r="Z644" s="66">
        <v>371081.42</v>
      </c>
      <c r="AA644" s="40">
        <v>0.10222359345882479</v>
      </c>
    </row>
    <row r="645" spans="1:27" ht="12.75">
      <c r="A645" s="48">
        <v>40615</v>
      </c>
      <c r="B645" s="58">
        <v>12331869.2419</v>
      </c>
      <c r="C645" s="18">
        <v>0.05236049321498415</v>
      </c>
      <c r="D645" s="63">
        <v>2817847.4</v>
      </c>
      <c r="E645" s="61">
        <v>9621710.36</v>
      </c>
      <c r="G645" s="18">
        <v>0.06917720646973269</v>
      </c>
      <c r="H645" s="46">
        <v>8616</v>
      </c>
      <c r="I645" s="62">
        <v>1605088873.15</v>
      </c>
      <c r="J645" s="64">
        <v>0.09533917268767711</v>
      </c>
      <c r="K645" s="65">
        <v>7235474.301899999</v>
      </c>
      <c r="L645" s="40">
        <v>0.05008704518163271</v>
      </c>
      <c r="M645" s="5">
        <v>309</v>
      </c>
      <c r="N645" s="5">
        <v>101133037.33</v>
      </c>
      <c r="O645" s="16">
        <v>0.02130433657178732</v>
      </c>
      <c r="P645" s="5">
        <v>2386236.06</v>
      </c>
      <c r="Q645" s="40">
        <v>0.26216689125517834</v>
      </c>
      <c r="R645" s="65">
        <f>'[3]Data'!$W640</f>
        <v>409515.9600000001</v>
      </c>
      <c r="S645" s="15">
        <v>0.17145992029691626</v>
      </c>
      <c r="T645" s="5">
        <v>4105</v>
      </c>
      <c r="U645" s="52">
        <v>626540.55</v>
      </c>
      <c r="V645" s="52">
        <v>1383401.69</v>
      </c>
      <c r="W645" s="66">
        <v>244</v>
      </c>
      <c r="X645" s="66">
        <v>19847207.6</v>
      </c>
      <c r="Y645" s="15">
        <v>1.8984607952637518</v>
      </c>
      <c r="Z645" s="66">
        <v>290700.68</v>
      </c>
      <c r="AA645" s="40">
        <v>0.09764620657937459</v>
      </c>
    </row>
    <row r="646" spans="1:27" ht="12.75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9744547.580000002</v>
      </c>
      <c r="G646" s="18">
        <v>0.031153560410887904</v>
      </c>
      <c r="H646" s="46">
        <v>8616</v>
      </c>
      <c r="I646" s="62">
        <v>1625250875.3500001</v>
      </c>
      <c r="J646" s="64">
        <v>0.09132018366496464</v>
      </c>
      <c r="K646" s="65">
        <v>7516315.566899999</v>
      </c>
      <c r="L646" s="40">
        <v>0.051385677544714445</v>
      </c>
      <c r="M646" s="5">
        <v>309</v>
      </c>
      <c r="N646" s="5">
        <v>104495595.84</v>
      </c>
      <c r="O646" s="16">
        <v>-0.024968228808921245</v>
      </c>
      <c r="P646" s="5">
        <v>2228232.015</v>
      </c>
      <c r="Q646" s="40">
        <v>0.23692992322766207</v>
      </c>
      <c r="R646" s="65">
        <f>'[3]Data'!$W641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0.09994072168497871</v>
      </c>
    </row>
    <row r="647" spans="1:27" ht="12.75">
      <c r="A647" s="48">
        <v>40629</v>
      </c>
      <c r="B647" s="58">
        <v>13705259.014100002</v>
      </c>
      <c r="C647" s="18">
        <v>-0.03293714285933447</v>
      </c>
      <c r="D647" s="63">
        <v>4166894.8099999996</v>
      </c>
      <c r="E647" s="61">
        <v>10729791.23</v>
      </c>
      <c r="G647" s="18">
        <v>-0.029189613490073874</v>
      </c>
      <c r="H647" s="46">
        <v>8616</v>
      </c>
      <c r="I647" s="62">
        <v>1841054348.99</v>
      </c>
      <c r="J647" s="64">
        <v>0.045729712673061806</v>
      </c>
      <c r="K647" s="65">
        <v>8553327.0291</v>
      </c>
      <c r="L647" s="40">
        <v>0.05162094592271932</v>
      </c>
      <c r="M647" s="5">
        <v>309</v>
      </c>
      <c r="N647" s="5">
        <v>101676905.59</v>
      </c>
      <c r="O647" s="16">
        <v>-0.0893368931497156</v>
      </c>
      <c r="P647" s="5">
        <v>2176464.195</v>
      </c>
      <c r="Q647" s="40">
        <v>0.23784098620698396</v>
      </c>
      <c r="R647" s="65">
        <f>'[3]Data'!$W642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2.75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0.06783809656962858</v>
      </c>
      <c r="H648" s="46">
        <v>8616</v>
      </c>
      <c r="I648" s="62">
        <v>1873597611.07</v>
      </c>
      <c r="J648" s="64">
        <v>0.0511244369554682</v>
      </c>
      <c r="K648" s="65">
        <v>9167239.2438</v>
      </c>
      <c r="L648" s="40">
        <v>0.054365042535376315</v>
      </c>
      <c r="M648" s="5">
        <v>309</v>
      </c>
      <c r="N648" s="5">
        <v>88445442.65</v>
      </c>
      <c r="O648" s="16">
        <v>-0.2641736609150396</v>
      </c>
      <c r="P648" s="5">
        <v>2265977.385</v>
      </c>
      <c r="Q648" s="40">
        <v>0.2846673129290964</v>
      </c>
      <c r="R648" s="65">
        <f>'[3]Data'!$W643</f>
        <v>549585.5599999999</v>
      </c>
      <c r="S648" s="15">
        <v>0.197015345895994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24760703.81</v>
      </c>
      <c r="Y648" s="15">
        <v>2.1405180070490677</v>
      </c>
      <c r="Z648" s="66">
        <v>376712.09</v>
      </c>
      <c r="AA648" s="40">
        <v>0.10142740499642258</v>
      </c>
    </row>
    <row r="649" spans="1:27" ht="12.75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0.1094021600456554</v>
      </c>
      <c r="K649" s="65">
        <v>7936413.2244</v>
      </c>
      <c r="L649" s="40">
        <v>0.0499117737945495</v>
      </c>
      <c r="M649" s="5">
        <v>309</v>
      </c>
      <c r="N649" s="5">
        <v>117168811.48</v>
      </c>
      <c r="O649" s="16">
        <v>0.08619608649694199</v>
      </c>
      <c r="P649" s="5">
        <v>2803561.425</v>
      </c>
      <c r="Q649" s="40">
        <v>0.26586155570347514</v>
      </c>
      <c r="R649" s="65">
        <f>'[3]Data'!$W644</f>
        <v>477195.36000000004</v>
      </c>
      <c r="S649" s="15">
        <v>0.09216162263288497</v>
      </c>
      <c r="T649" s="5">
        <v>4105</v>
      </c>
      <c r="U649" s="52">
        <v>578201.82</v>
      </c>
      <c r="V649" s="52">
        <v>1654701.02</v>
      </c>
      <c r="W649" s="66">
        <v>764</v>
      </c>
      <c r="X649" s="66">
        <v>21976440.24</v>
      </c>
      <c r="Y649" s="15">
        <v>2.086523812895472</v>
      </c>
      <c r="Z649" s="66">
        <v>333047.12</v>
      </c>
      <c r="AA649" s="40">
        <v>0.10103156421539422</v>
      </c>
    </row>
    <row r="650" spans="1:27" ht="12.75">
      <c r="A650" s="48">
        <v>40650</v>
      </c>
      <c r="B650" s="58">
        <v>12721123.288099999</v>
      </c>
      <c r="C650" s="18">
        <v>0.09375891653654755</v>
      </c>
      <c r="D650" s="63">
        <v>4238063.02</v>
      </c>
      <c r="E650" s="61">
        <v>9606636.659999998</v>
      </c>
      <c r="G650" s="18">
        <v>0.03707216685689696</v>
      </c>
      <c r="H650" s="46">
        <v>8616</v>
      </c>
      <c r="I650" s="62">
        <v>1675143594.4599998</v>
      </c>
      <c r="J650" s="64">
        <v>0.13301063204881425</v>
      </c>
      <c r="K650" s="65">
        <v>7091249.0031</v>
      </c>
      <c r="L650" s="40">
        <v>0.04703576209859151</v>
      </c>
      <c r="M650" s="5">
        <v>309</v>
      </c>
      <c r="N650" s="5">
        <v>111345028.03</v>
      </c>
      <c r="O650" s="16">
        <v>0.08148612365692376</v>
      </c>
      <c r="P650" s="5">
        <v>2515387.635</v>
      </c>
      <c r="Q650" s="40">
        <v>0.25101032344677027</v>
      </c>
      <c r="R650" s="65">
        <f>'[3]Data'!$W645</f>
        <v>424038.37</v>
      </c>
      <c r="S650" s="15">
        <v>0.08922204936667977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</v>
      </c>
      <c r="Y650" s="15">
        <v>2.1167083250768757</v>
      </c>
      <c r="Z650" s="66">
        <v>305788.78</v>
      </c>
      <c r="AA650" s="40">
        <v>0.09778063077891291</v>
      </c>
    </row>
    <row r="651" spans="1:27" ht="12.75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0.07905442374932603</v>
      </c>
      <c r="K651" s="65">
        <v>8634402.0846</v>
      </c>
      <c r="L651" s="40">
        <v>0.053927151693318826</v>
      </c>
      <c r="M651" s="5">
        <v>309</v>
      </c>
      <c r="N651" s="5">
        <v>122296060.96000001</v>
      </c>
      <c r="O651" s="16">
        <v>0.09618487939129938</v>
      </c>
      <c r="P651" s="5">
        <v>2891606.8049999997</v>
      </c>
      <c r="Q651" s="40">
        <v>0.26271463077219287</v>
      </c>
      <c r="R651" s="65">
        <f>'[3]Data'!$W646</f>
        <v>406778.16000000003</v>
      </c>
      <c r="S651" s="15">
        <v>0.044937499210089715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21240779.97</v>
      </c>
      <c r="Y651" s="15">
        <v>2.433229887913282</v>
      </c>
      <c r="Z651" s="66">
        <v>312297.8</v>
      </c>
      <c r="AA651" s="40">
        <v>0.09801830894505205</v>
      </c>
    </row>
    <row r="652" spans="1:27" ht="12.75">
      <c r="A652" s="48">
        <v>40664</v>
      </c>
      <c r="B652" s="58">
        <v>15000593.647</v>
      </c>
      <c r="C652" s="18">
        <v>0.011111359672516086</v>
      </c>
      <c r="D652" s="63">
        <v>2915345.3</v>
      </c>
      <c r="E652" s="61">
        <v>11998155.91</v>
      </c>
      <c r="G652" s="18">
        <v>0.015650652347881655</v>
      </c>
      <c r="H652" s="46">
        <v>8616</v>
      </c>
      <c r="I652" s="62">
        <v>2066831810.9099998</v>
      </c>
      <c r="J652" s="64">
        <v>0.09266343284818435</v>
      </c>
      <c r="K652" s="65">
        <v>9837361.566</v>
      </c>
      <c r="L652" s="40">
        <v>0.05288481473094554</v>
      </c>
      <c r="M652" s="5">
        <v>309</v>
      </c>
      <c r="N652" s="5">
        <v>125566967.23</v>
      </c>
      <c r="O652" s="16">
        <v>-0.005284360581206626</v>
      </c>
      <c r="P652" s="5">
        <v>2160794.331</v>
      </c>
      <c r="Q652" s="40">
        <v>0.19120335888994774</v>
      </c>
      <c r="R652" s="65">
        <f>'[3]Data'!$W647</f>
        <v>515609.99</v>
      </c>
      <c r="S652" s="15">
        <v>-0.041160618737701604</v>
      </c>
      <c r="T652" s="5">
        <v>4105</v>
      </c>
      <c r="U652" s="52">
        <v>552706.44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0.09825963087246481</v>
      </c>
    </row>
    <row r="653" spans="1:27" ht="12.75">
      <c r="A653" s="48">
        <v>40671</v>
      </c>
      <c r="B653" s="58">
        <v>13977488.703100001</v>
      </c>
      <c r="C653" s="18">
        <v>0.09126733170155288</v>
      </c>
      <c r="D653" s="63">
        <v>4620321.45</v>
      </c>
      <c r="E653" s="61">
        <v>10644438.309999999</v>
      </c>
      <c r="G653" s="18">
        <v>0.034024956186623934</v>
      </c>
      <c r="H653" s="46">
        <v>8616</v>
      </c>
      <c r="I653" s="62">
        <v>1697315229.1</v>
      </c>
      <c r="J653" s="64">
        <v>0.08503791410905714</v>
      </c>
      <c r="K653" s="65">
        <v>7983997.5231</v>
      </c>
      <c r="L653" s="40">
        <v>0.0522655320997968</v>
      </c>
      <c r="M653" s="5">
        <v>309</v>
      </c>
      <c r="N653" s="5">
        <v>117130547</v>
      </c>
      <c r="O653" s="16">
        <v>0.0051300463540935315</v>
      </c>
      <c r="P653" s="5">
        <v>2660440.77</v>
      </c>
      <c r="Q653" s="40">
        <v>0.2523718513839093</v>
      </c>
      <c r="R653" s="65">
        <f>'[3]Data'!$W648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2.75">
      <c r="A654" s="48">
        <v>40678</v>
      </c>
      <c r="B654" s="58">
        <v>12328922.7498</v>
      </c>
      <c r="C654" s="18">
        <v>-0.0053223455542783515</v>
      </c>
      <c r="D654" s="63">
        <v>4293887</v>
      </c>
      <c r="E654" s="61">
        <v>8998173.48</v>
      </c>
      <c r="G654" s="18">
        <v>-0.05241769946451136</v>
      </c>
      <c r="H654" s="46">
        <v>8616</v>
      </c>
      <c r="I654" s="62">
        <v>1560198539.56</v>
      </c>
      <c r="J654" s="64">
        <v>0.06740358014206804</v>
      </c>
      <c r="K654" s="65">
        <v>6695993.3148</v>
      </c>
      <c r="L654" s="40">
        <v>0.04768619110551272</v>
      </c>
      <c r="M654" s="5">
        <v>309</v>
      </c>
      <c r="N654" s="5">
        <v>119571738.63000001</v>
      </c>
      <c r="O654" s="16">
        <v>0.06814750576078987</v>
      </c>
      <c r="P654" s="5">
        <v>2302180.155</v>
      </c>
      <c r="Q654" s="40">
        <v>0.21392830607869198</v>
      </c>
      <c r="R654" s="65">
        <f>'[3]Data'!$W649</f>
        <v>379519.87999999995</v>
      </c>
      <c r="S654" s="15">
        <v>0.006815184864001678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22252384.11</v>
      </c>
      <c r="Y654" s="15">
        <v>1.8071290509536775</v>
      </c>
      <c r="Z654" s="66">
        <v>340166.88999999996</v>
      </c>
      <c r="AA654" s="40">
        <v>0.10191174372401514</v>
      </c>
    </row>
    <row r="655" spans="1:27" ht="12.75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</v>
      </c>
      <c r="J655" s="64">
        <v>0.0905675803514765</v>
      </c>
      <c r="K655" s="65">
        <v>7500737.747700001</v>
      </c>
      <c r="L655" s="40">
        <v>0.05336570200609766</v>
      </c>
      <c r="M655" s="5">
        <v>309</v>
      </c>
      <c r="N655" s="5">
        <v>117659109.7</v>
      </c>
      <c r="O655" s="16">
        <v>0.05675012636769505</v>
      </c>
      <c r="P655" s="5">
        <v>2935023.0749999997</v>
      </c>
      <c r="Q655" s="40">
        <v>0.2771682327288594</v>
      </c>
      <c r="R655" s="65">
        <f>'[3]Data'!$W650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0.0986300167113841</v>
      </c>
    </row>
    <row r="656" spans="1:27" ht="12.75">
      <c r="A656" s="48">
        <v>40692</v>
      </c>
      <c r="B656" s="58">
        <v>14012960.3646</v>
      </c>
      <c r="C656" s="18">
        <v>0.05888505770579666</v>
      </c>
      <c r="D656" s="63">
        <v>1291453.5</v>
      </c>
      <c r="E656" s="61">
        <v>10326535.64</v>
      </c>
      <c r="G656" s="18">
        <v>-0.013083440723593909</v>
      </c>
      <c r="H656" s="46">
        <v>8616</v>
      </c>
      <c r="I656" s="62">
        <v>1706893347.45</v>
      </c>
      <c r="J656" s="64">
        <v>-0.017317560643295926</v>
      </c>
      <c r="K656" s="65">
        <v>7783126.104599999</v>
      </c>
      <c r="L656" s="40">
        <v>0.05066466459031836</v>
      </c>
      <c r="M656" s="5">
        <v>309</v>
      </c>
      <c r="N656" s="5">
        <v>110276378.46000001</v>
      </c>
      <c r="O656" s="16">
        <v>-0.05705538173346136</v>
      </c>
      <c r="P656" s="5">
        <v>2543409.54</v>
      </c>
      <c r="Q656" s="40">
        <v>0.2562661777132139</v>
      </c>
      <c r="R656" s="65">
        <f>'[3]Data'!$W651</f>
        <v>454046.48</v>
      </c>
      <c r="S656" s="15">
        <v>0.09522104834102696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2.75">
      <c r="A657" s="48">
        <v>40699</v>
      </c>
      <c r="B657" s="58">
        <v>13571103.688</v>
      </c>
      <c r="C657" s="18">
        <v>-0.0012176562608937624</v>
      </c>
      <c r="D657" s="63">
        <v>1428110</v>
      </c>
      <c r="E657" s="61">
        <v>10356397.32</v>
      </c>
      <c r="G657" s="18">
        <v>-0.005735279908641977</v>
      </c>
      <c r="H657" s="46">
        <v>8616</v>
      </c>
      <c r="I657" s="62">
        <v>1718682286.0300002</v>
      </c>
      <c r="J657" s="64">
        <v>0.031715011055199804</v>
      </c>
      <c r="K657" s="65">
        <v>8004185.837999999</v>
      </c>
      <c r="L657" s="40">
        <v>0.05174627033914027</v>
      </c>
      <c r="M657" s="5">
        <v>309</v>
      </c>
      <c r="N657" s="5">
        <v>107852254.08</v>
      </c>
      <c r="O657" s="16">
        <v>-0.09105896388281864</v>
      </c>
      <c r="P657" s="5">
        <v>2352211.4699999997</v>
      </c>
      <c r="Q657" s="40">
        <v>0.24232857461294885</v>
      </c>
      <c r="R657" s="65">
        <f>'[3]Data'!$W652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2.75">
      <c r="A658" s="48">
        <v>40706</v>
      </c>
      <c r="B658" s="58">
        <v>12177115.169400001</v>
      </c>
      <c r="C658" s="18">
        <v>0.0006011982182689835</v>
      </c>
      <c r="D658" s="63">
        <v>1880670</v>
      </c>
      <c r="E658" s="61">
        <v>10395820.95</v>
      </c>
      <c r="G658" s="18">
        <v>0.10802530329991877</v>
      </c>
      <c r="H658" s="46">
        <v>8616</v>
      </c>
      <c r="I658" s="62">
        <v>1502288861.2799997</v>
      </c>
      <c r="J658" s="64">
        <v>0.01138999809561958</v>
      </c>
      <c r="K658" s="65">
        <v>7826629.176899999</v>
      </c>
      <c r="L658" s="40">
        <v>0.05788670118735024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</v>
      </c>
      <c r="R658" s="65">
        <f>'[3]Data'!$W653</f>
        <v>425598.99</v>
      </c>
      <c r="S658" s="15">
        <v>0.1785057775392629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2.75">
      <c r="A659" s="48">
        <v>40713</v>
      </c>
      <c r="B659" s="58">
        <v>13661390.833000002</v>
      </c>
      <c r="C659" s="18">
        <v>0.0069094868247538965</v>
      </c>
      <c r="D659" s="63">
        <v>3667303</v>
      </c>
      <c r="E659" s="61">
        <v>10114335.06</v>
      </c>
      <c r="G659" s="18">
        <v>-0.07466163549094806</v>
      </c>
      <c r="H659" s="46">
        <v>8616</v>
      </c>
      <c r="I659" s="62">
        <v>1682035739.4599998</v>
      </c>
      <c r="J659" s="64">
        <v>0.11761291428727882</v>
      </c>
      <c r="K659" s="65">
        <v>8047069.218</v>
      </c>
      <c r="L659" s="40">
        <v>0.05315694435167279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'[3]Data'!$W654</f>
        <v>460153.07</v>
      </c>
      <c r="S659" s="15">
        <v>0.1665145801054655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</v>
      </c>
      <c r="Y659" s="15">
        <v>2.1127981354087524</v>
      </c>
      <c r="Z659" s="66">
        <v>341843.76</v>
      </c>
      <c r="AA659" s="40">
        <v>0.10022867146812373</v>
      </c>
    </row>
    <row r="660" spans="1:27" ht="12.75">
      <c r="A660" s="48">
        <v>40720</v>
      </c>
      <c r="B660" s="58">
        <v>13736597.3412</v>
      </c>
      <c r="C660" s="18">
        <v>-0.05291145184419477</v>
      </c>
      <c r="D660" s="63">
        <v>1182821.9</v>
      </c>
      <c r="E660" s="61">
        <v>10659006.97</v>
      </c>
      <c r="G660" s="18">
        <v>-0.06324897069285929</v>
      </c>
      <c r="H660" s="46">
        <v>8616</v>
      </c>
      <c r="I660" s="62">
        <v>1717732595.09</v>
      </c>
      <c r="J660" s="64">
        <v>0.031160093959732738</v>
      </c>
      <c r="K660" s="65">
        <v>8326581.7689000005</v>
      </c>
      <c r="L660" s="40">
        <v>0.05386028970658997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'[3]Data'!$W655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2.75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0.06169584032215614</v>
      </c>
      <c r="K661" s="65">
        <v>8679262.061700001</v>
      </c>
      <c r="L661" s="40">
        <v>0.05311356818395679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'[3]Data'!$W656</f>
        <v>607675.3700000001</v>
      </c>
      <c r="S661" s="15">
        <v>0.21835613217259842</v>
      </c>
      <c r="T661" s="5">
        <v>4105</v>
      </c>
      <c r="U661" s="52">
        <v>827157.81</v>
      </c>
      <c r="V661" s="52">
        <v>2474840.22</v>
      </c>
      <c r="W661" s="67">
        <v>916</v>
      </c>
      <c r="X661" s="66">
        <v>30067090.26</v>
      </c>
      <c r="Y661" s="15">
        <v>2.009405001470568</v>
      </c>
      <c r="Z661" s="66">
        <v>444149.4</v>
      </c>
      <c r="AA661" s="40">
        <v>0.09847963252829907</v>
      </c>
    </row>
    <row r="662" spans="1:27" ht="12.75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1769291685.81</v>
      </c>
      <c r="J662" s="64">
        <v>0.1083772856018399</v>
      </c>
      <c r="K662" s="65">
        <v>7952336.2404</v>
      </c>
      <c r="L662" s="40">
        <v>0.049940488766581304</v>
      </c>
      <c r="M662" s="5">
        <v>309</v>
      </c>
      <c r="N662" s="5">
        <v>136955855.82</v>
      </c>
      <c r="O662" s="16">
        <v>-0.4759146554374045</v>
      </c>
      <c r="P662" s="5">
        <v>2577915.54</v>
      </c>
      <c r="Q662" s="40">
        <v>0.20914407659681186</v>
      </c>
      <c r="R662" s="65">
        <f>'[3]Data'!$W657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2.75">
      <c r="A663" s="48">
        <v>40741</v>
      </c>
      <c r="B663" s="58">
        <v>13580086.3395</v>
      </c>
      <c r="C663" s="18">
        <v>0.15766939832167104</v>
      </c>
      <c r="D663" s="63">
        <v>2987502.9</v>
      </c>
      <c r="E663" s="61">
        <v>9973928.48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</v>
      </c>
      <c r="L663" s="40">
        <v>0.05120155461197778</v>
      </c>
      <c r="M663" s="5">
        <v>309</v>
      </c>
      <c r="N663" s="5">
        <v>113787103.56</v>
      </c>
      <c r="O663" s="16">
        <v>-0.2807051327434503</v>
      </c>
      <c r="P663" s="5">
        <v>2257416.585</v>
      </c>
      <c r="Q663" s="40">
        <v>0.22043277063269331</v>
      </c>
      <c r="R663" s="65">
        <f>'[3]Data'!$W658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0.09816082531816214</v>
      </c>
    </row>
    <row r="664" spans="1:27" ht="12.75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10217327.29</v>
      </c>
      <c r="G664" s="18">
        <v>0.06988475283073226</v>
      </c>
      <c r="H664" s="46">
        <v>8616</v>
      </c>
      <c r="I664" s="62">
        <v>1666101971.0199997</v>
      </c>
      <c r="J664" s="64">
        <v>0.013408866893989346</v>
      </c>
      <c r="K664" s="65">
        <v>8009725.836600001</v>
      </c>
      <c r="L664" s="40">
        <v>0.0534162706052832</v>
      </c>
      <c r="M664" s="5">
        <v>309</v>
      </c>
      <c r="N664" s="5">
        <v>117025968.37</v>
      </c>
      <c r="O664" s="16">
        <v>0.029054760151831394</v>
      </c>
      <c r="P664" s="5">
        <v>2207601.4499999997</v>
      </c>
      <c r="Q664" s="40">
        <v>0.20960223907267458</v>
      </c>
      <c r="R664" s="65">
        <f>'[3]Data'!$W659</f>
        <v>464359.2</v>
      </c>
      <c r="S664" s="15">
        <v>0.0763630807290856</v>
      </c>
      <c r="T664" s="5">
        <v>4105</v>
      </c>
      <c r="U664" s="52">
        <v>579060.48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0.0981679314185701</v>
      </c>
    </row>
    <row r="665" spans="1:27" ht="12.75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</v>
      </c>
      <c r="L665" s="40">
        <v>0.05207858625716915</v>
      </c>
      <c r="M665" s="5">
        <v>309</v>
      </c>
      <c r="N665" s="5">
        <v>139062485</v>
      </c>
      <c r="O665" s="16">
        <v>0.1570734941621308</v>
      </c>
      <c r="P665" s="5">
        <v>3137507.6399999997</v>
      </c>
      <c r="Q665" s="40">
        <v>0.25068727917525707</v>
      </c>
      <c r="R665" s="65">
        <f>'[3]Data'!$W660</f>
        <v>608145.5000000001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0.09980230083692104</v>
      </c>
    </row>
    <row r="666" spans="1:27" ht="12.75">
      <c r="A666" s="48">
        <v>40762</v>
      </c>
      <c r="B666" s="58">
        <v>13262725.754600001</v>
      </c>
      <c r="C666" s="18">
        <v>-0.003443811356881321</v>
      </c>
      <c r="D666" s="63">
        <v>2344865.3</v>
      </c>
      <c r="E666" s="61">
        <v>9998710.129999999</v>
      </c>
      <c r="G666" s="18">
        <v>-0.041942652640763134</v>
      </c>
      <c r="H666" s="46">
        <v>8616</v>
      </c>
      <c r="I666" s="62">
        <v>1717881102.3500001</v>
      </c>
      <c r="J666" s="64">
        <v>0.005361052529912147</v>
      </c>
      <c r="K666" s="65">
        <v>7496195.484599999</v>
      </c>
      <c r="L666" s="40">
        <v>0.04848476464760035</v>
      </c>
      <c r="M666" s="5">
        <v>309</v>
      </c>
      <c r="N666" s="5">
        <v>117176719.55</v>
      </c>
      <c r="O666" s="16">
        <v>0.060718378260973704</v>
      </c>
      <c r="P666" s="5">
        <v>2502514.62</v>
      </c>
      <c r="Q666" s="40">
        <v>0.23729728999739697</v>
      </c>
      <c r="R666" s="65">
        <f>'[3]Data'!$W661</f>
        <v>577696.05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</v>
      </c>
      <c r="Y666" s="15">
        <v>1.6755280840684503</v>
      </c>
      <c r="Z666" s="66">
        <v>463720.41</v>
      </c>
      <c r="AA666" s="40">
        <v>0.10089401197240201</v>
      </c>
    </row>
    <row r="667" spans="1:27" ht="12.75">
      <c r="A667" s="48">
        <v>40769</v>
      </c>
      <c r="B667" s="58">
        <v>13607027.5084</v>
      </c>
      <c r="C667" s="18">
        <v>0.05965740792607255</v>
      </c>
      <c r="D667" s="63">
        <v>1251160</v>
      </c>
      <c r="E667" s="61">
        <v>10165445.269999998</v>
      </c>
      <c r="G667" s="18">
        <v>0.02128881491176937</v>
      </c>
      <c r="H667" s="46">
        <v>8616</v>
      </c>
      <c r="I667" s="62">
        <v>1705095777.5</v>
      </c>
      <c r="J667" s="64">
        <v>0.08814317499412305</v>
      </c>
      <c r="K667" s="65">
        <v>8040325.1184</v>
      </c>
      <c r="L667" s="40">
        <v>0.052394092425110124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'[3]Data'!$W662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0.09965750513217594</v>
      </c>
    </row>
    <row r="668" spans="1:27" ht="12.75">
      <c r="A668" s="48">
        <v>40776</v>
      </c>
      <c r="B668" s="58">
        <v>12654819.090900002</v>
      </c>
      <c r="C668" s="18">
        <v>0.060990434531955406</v>
      </c>
      <c r="D668" s="63">
        <v>444240</v>
      </c>
      <c r="E668" s="61">
        <v>9249782.680000002</v>
      </c>
      <c r="G668" s="18">
        <v>-0.022465893276773508</v>
      </c>
      <c r="H668" s="46">
        <v>8616</v>
      </c>
      <c r="I668" s="62">
        <v>1511947822.8100002</v>
      </c>
      <c r="J668" s="64">
        <v>0.06521726646215709</v>
      </c>
      <c r="K668" s="65">
        <v>6956420.0409</v>
      </c>
      <c r="L668" s="40">
        <v>0.05112184087566436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'[3]Data'!$W663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0.09593241092390015</v>
      </c>
    </row>
    <row r="669" spans="1:27" ht="12.75">
      <c r="A669" s="48">
        <v>40783</v>
      </c>
      <c r="B669" s="58">
        <v>14266929.1714</v>
      </c>
      <c r="C669" s="18">
        <v>0.0148492630545205</v>
      </c>
      <c r="D669" s="63">
        <v>755359</v>
      </c>
      <c r="E669" s="61">
        <v>11052000.489999998</v>
      </c>
      <c r="G669" s="18">
        <v>0.006084321976965734</v>
      </c>
      <c r="H669" s="46">
        <v>8616</v>
      </c>
      <c r="I669" s="62">
        <v>1729487174.5800002</v>
      </c>
      <c r="J669" s="64">
        <v>0.017122594671464153</v>
      </c>
      <c r="K669" s="65">
        <v>8318417.7563999975</v>
      </c>
      <c r="L669" s="40">
        <v>0.05344177471708948</v>
      </c>
      <c r="M669" s="5">
        <v>309</v>
      </c>
      <c r="N669" s="5">
        <v>118738178.56</v>
      </c>
      <c r="O669" s="16">
        <v>0.0997199123049477</v>
      </c>
      <c r="P669" s="5">
        <v>2733582.735</v>
      </c>
      <c r="Q669" s="40">
        <v>0.2557992877131094</v>
      </c>
      <c r="R669" s="65">
        <f>'[3]Data'!$W664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31181307.31</v>
      </c>
      <c r="Y669" s="15">
        <v>1.5911281192713709</v>
      </c>
      <c r="Z669" s="66">
        <v>456777</v>
      </c>
      <c r="AA669" s="40">
        <v>0.09766043385305387</v>
      </c>
    </row>
    <row r="670" spans="1:27" ht="12.75">
      <c r="A670" s="48">
        <v>40790</v>
      </c>
      <c r="B670" s="58">
        <v>14497934.764099998</v>
      </c>
      <c r="C670" s="18">
        <v>0.09336371762805618</v>
      </c>
      <c r="D670" s="63">
        <v>1255283</v>
      </c>
      <c r="E670" s="61">
        <v>11026072.39</v>
      </c>
      <c r="G670" s="18">
        <v>0.06699427975793593</v>
      </c>
      <c r="H670" s="46">
        <v>8616</v>
      </c>
      <c r="I670" s="62">
        <v>1777786158.81</v>
      </c>
      <c r="J670" s="64">
        <v>0.07755933976919716</v>
      </c>
      <c r="K670" s="65">
        <v>8514425.9241</v>
      </c>
      <c r="L670" s="40">
        <v>0.05321491115293965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'[3]Data'!$W665</f>
        <v>625423.4400000001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</v>
      </c>
      <c r="Y670" s="15">
        <v>1.6506611307531833</v>
      </c>
      <c r="Z670" s="66">
        <v>520538.1</v>
      </c>
      <c r="AA670" s="40">
        <v>0.10165906893689308</v>
      </c>
    </row>
    <row r="671" spans="1:27" ht="12.75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</v>
      </c>
      <c r="L671" s="40">
        <v>0.05228117470944667</v>
      </c>
      <c r="M671" s="5">
        <v>309</v>
      </c>
      <c r="N671" s="5">
        <v>126266410.64</v>
      </c>
      <c r="O671" s="16">
        <v>0.24980469838449237</v>
      </c>
      <c r="P671" s="5">
        <v>2535699.195</v>
      </c>
      <c r="Q671" s="40">
        <v>0.22313484130255784</v>
      </c>
      <c r="R671" s="65">
        <f>'[3]Data'!$W666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</v>
      </c>
      <c r="Y671" s="15">
        <v>1.5333364674589989</v>
      </c>
      <c r="Z671" s="66">
        <v>452156.27999999997</v>
      </c>
      <c r="AA671" s="40">
        <v>0.10218414241966663</v>
      </c>
    </row>
    <row r="672" spans="1:27" ht="12.75">
      <c r="A672" s="48">
        <v>40804</v>
      </c>
      <c r="B672" s="58">
        <v>13199955.1701</v>
      </c>
      <c r="C672" s="18">
        <v>0.05128885392678795</v>
      </c>
      <c r="D672" s="63">
        <v>2021347</v>
      </c>
      <c r="E672" s="61">
        <v>9750618.45</v>
      </c>
      <c r="G672" s="18">
        <v>0.049416950250470215</v>
      </c>
      <c r="H672" s="46">
        <v>8616</v>
      </c>
      <c r="I672" s="62">
        <v>1556625910.65</v>
      </c>
      <c r="J672" s="64">
        <v>0.09970577404046388</v>
      </c>
      <c r="K672" s="65">
        <v>6940170.485099998</v>
      </c>
      <c r="L672" s="40">
        <v>0.049538559561686804</v>
      </c>
      <c r="M672" s="5">
        <v>309</v>
      </c>
      <c r="N672" s="5">
        <v>119397246.23</v>
      </c>
      <c r="O672" s="16">
        <v>0.22452144995442058</v>
      </c>
      <c r="P672" s="5">
        <v>2810447.955</v>
      </c>
      <c r="Q672" s="40">
        <v>0.2615403661810233</v>
      </c>
      <c r="R672" s="65">
        <f>'[3]Data'!$W667</f>
        <v>484408.47</v>
      </c>
      <c r="S672" s="15">
        <v>0.2741188868383111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27711630.88</v>
      </c>
      <c r="Y672" s="15">
        <v>1.4942637586963379</v>
      </c>
      <c r="Z672" s="66">
        <v>409996.19999999995</v>
      </c>
      <c r="AA672" s="40">
        <v>0.09863396390620516</v>
      </c>
    </row>
    <row r="673" spans="1:27" ht="12.75">
      <c r="A673" s="48">
        <v>40811</v>
      </c>
      <c r="B673" s="58">
        <v>14077246.573800001</v>
      </c>
      <c r="C673" s="18">
        <v>0.02443283320657419</v>
      </c>
      <c r="D673" s="63">
        <v>886632</v>
      </c>
      <c r="E673" s="61">
        <v>10956916.510000002</v>
      </c>
      <c r="G673" s="18">
        <v>0.02308710519152246</v>
      </c>
      <c r="H673" s="46">
        <v>8616</v>
      </c>
      <c r="I673" s="62">
        <v>1708627466.6000001</v>
      </c>
      <c r="J673" s="64">
        <v>-0.0012500058934860059</v>
      </c>
      <c r="K673" s="65">
        <v>8254475.7138</v>
      </c>
      <c r="L673" s="40">
        <v>0.053678404809040424</v>
      </c>
      <c r="M673" s="5">
        <v>309</v>
      </c>
      <c r="N673" s="5">
        <v>113150381.15</v>
      </c>
      <c r="O673" s="16">
        <v>0.05772460252875811</v>
      </c>
      <c r="P673" s="5">
        <v>2702440.8</v>
      </c>
      <c r="Q673" s="40">
        <v>0.26537356476240204</v>
      </c>
      <c r="R673" s="65">
        <f>'[3]Data'!$W668</f>
        <v>530138.07</v>
      </c>
      <c r="S673" s="15">
        <v>0.2654113395485447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0.09854013404750676</v>
      </c>
    </row>
    <row r="674" spans="1:27" ht="12.75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0.05025805095519775</v>
      </c>
      <c r="K674" s="65">
        <v>9239780.939399999</v>
      </c>
      <c r="L674" s="40">
        <v>0.05483194226198257</v>
      </c>
      <c r="M674" s="5">
        <v>309</v>
      </c>
      <c r="N674" s="5">
        <v>122223857.56</v>
      </c>
      <c r="O674" s="16">
        <v>0.10226051294625726</v>
      </c>
      <c r="P674" s="5">
        <v>2986381.485</v>
      </c>
      <c r="Q674" s="40">
        <v>0.2714855934219787</v>
      </c>
      <c r="R674" s="65">
        <f>'[3]Data'!$W669</f>
        <v>627482.77</v>
      </c>
      <c r="S674" s="15">
        <v>0.2390845648575899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</v>
      </c>
      <c r="Y674" s="15">
        <v>1.2728770880165095</v>
      </c>
      <c r="Z674" s="66">
        <v>529315.39</v>
      </c>
      <c r="AA674" s="40">
        <v>0.1038196285597273</v>
      </c>
    </row>
    <row r="675" spans="1:27" ht="12.75">
      <c r="A675" s="48">
        <v>40825</v>
      </c>
      <c r="B675" s="58">
        <v>13981928.225000001</v>
      </c>
      <c r="C675" s="18">
        <v>0.0979946869106425</v>
      </c>
      <c r="D675" s="63">
        <v>252320</v>
      </c>
      <c r="E675" s="61">
        <v>10377780.61</v>
      </c>
      <c r="G675" s="18">
        <v>0.08038864310343152</v>
      </c>
      <c r="H675" s="46">
        <v>8616</v>
      </c>
      <c r="I675" s="62">
        <v>1789460636.1299999</v>
      </c>
      <c r="J675" s="64">
        <v>0.1263625533248367</v>
      </c>
      <c r="K675" s="65">
        <v>8387818.56</v>
      </c>
      <c r="L675" s="40">
        <v>0.05208160610984761</v>
      </c>
      <c r="M675" s="5">
        <v>309</v>
      </c>
      <c r="N675" s="5">
        <v>117543196.69</v>
      </c>
      <c r="O675" s="16">
        <v>0.12872245515183067</v>
      </c>
      <c r="P675" s="5">
        <v>1989962.055</v>
      </c>
      <c r="Q675" s="40">
        <v>0.18810692683740043</v>
      </c>
      <c r="R675" s="65">
        <f>'[3]Data'!$W670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2.75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0.1511461751356591</v>
      </c>
      <c r="H676" s="46">
        <v>8616</v>
      </c>
      <c r="I676" s="62">
        <v>1691443254.83</v>
      </c>
      <c r="J676" s="64">
        <v>0.09250055434081528</v>
      </c>
      <c r="K676" s="65">
        <v>7592997.854699999</v>
      </c>
      <c r="L676" s="40">
        <v>0.04987849435036432</v>
      </c>
      <c r="M676" s="5">
        <v>309</v>
      </c>
      <c r="N676" s="5">
        <v>117146086.36</v>
      </c>
      <c r="O676" s="16">
        <v>0.1360471805482799</v>
      </c>
      <c r="P676" s="5">
        <v>2422019.385</v>
      </c>
      <c r="Q676" s="40">
        <v>0.22972450327789168</v>
      </c>
      <c r="R676" s="65">
        <f>'[3]Data'!$W671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2.75">
      <c r="A677" s="48">
        <v>40839</v>
      </c>
      <c r="B677" s="58">
        <v>13607289.778599998</v>
      </c>
      <c r="C677" s="18">
        <v>0.08270678155603672</v>
      </c>
      <c r="D677" s="63">
        <v>4527681</v>
      </c>
      <c r="E677" s="61">
        <v>9417345.18</v>
      </c>
      <c r="G677" s="18">
        <v>-0.037314816576676235</v>
      </c>
      <c r="H677" s="46">
        <v>8616</v>
      </c>
      <c r="I677" s="62">
        <v>1541396079.94</v>
      </c>
      <c r="J677" s="64">
        <v>-0.044994910259456455</v>
      </c>
      <c r="K677" s="65">
        <v>7077432.018599999</v>
      </c>
      <c r="L677" s="40">
        <v>0.05101747342127731</v>
      </c>
      <c r="M677" s="5">
        <v>309</v>
      </c>
      <c r="N677" s="5">
        <v>110729893.84</v>
      </c>
      <c r="O677" s="16">
        <v>0.09128998496054508</v>
      </c>
      <c r="P677" s="5">
        <v>2339913.15</v>
      </c>
      <c r="Q677" s="40">
        <v>0.23479689267622258</v>
      </c>
      <c r="R677" s="65">
        <f>'[3]Data'!$W672</f>
        <v>531001.2000000001</v>
      </c>
      <c r="S677" s="15">
        <v>0.4310414999480141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</v>
      </c>
    </row>
    <row r="678" spans="1:27" ht="12.75">
      <c r="A678" s="48">
        <v>40846</v>
      </c>
      <c r="B678" s="58">
        <v>15167605.5454</v>
      </c>
      <c r="C678" s="18">
        <v>0.05236466371988957</v>
      </c>
      <c r="D678" s="63">
        <v>0</v>
      </c>
      <c r="E678" s="61">
        <v>11728473.749999998</v>
      </c>
      <c r="G678" s="18">
        <v>0.05533308429690287</v>
      </c>
      <c r="H678" s="46">
        <v>8616</v>
      </c>
      <c r="I678" s="62">
        <v>1926637696.3700004</v>
      </c>
      <c r="J678" s="64">
        <v>0.03253487682876255</v>
      </c>
      <c r="K678" s="65">
        <v>9169614.725399999</v>
      </c>
      <c r="L678" s="40">
        <v>0.052882079620865885</v>
      </c>
      <c r="M678" s="5">
        <v>309</v>
      </c>
      <c r="N678" s="5">
        <v>120951756.83</v>
      </c>
      <c r="O678" s="16">
        <v>0.07171970490513924</v>
      </c>
      <c r="P678" s="5">
        <v>2558859.03</v>
      </c>
      <c r="Q678" s="40">
        <v>0.23506700311894924</v>
      </c>
      <c r="R678" s="65">
        <f>'[3]Data'!$W673</f>
        <v>654416.73</v>
      </c>
      <c r="S678" s="15">
        <v>0.2610595311637727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2.75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</v>
      </c>
      <c r="L679" s="40">
        <v>0.049200132724483855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</v>
      </c>
      <c r="R679" s="65">
        <f>'[3]Data'!$W674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</v>
      </c>
      <c r="W679" s="67">
        <v>1172</v>
      </c>
      <c r="X679" s="66">
        <v>29707388.839999996</v>
      </c>
      <c r="Y679" s="15">
        <v>0.7717570866719745</v>
      </c>
      <c r="Z679" s="66">
        <v>539733.27</v>
      </c>
      <c r="AA679" s="40">
        <v>0.12112211609642097</v>
      </c>
    </row>
    <row r="680" spans="1:27" ht="12.75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10605338.36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8225849.761199999</v>
      </c>
      <c r="L680" s="40">
        <v>0.052990104621915134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0.2130969593995141</v>
      </c>
      <c r="R680" s="65">
        <f>'[3]Data'!$W675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</v>
      </c>
      <c r="Y680" s="15">
        <v>0.09942986666013232</v>
      </c>
      <c r="Z680" s="66">
        <v>462253.60000000003</v>
      </c>
      <c r="AA680" s="40">
        <v>0.18284661106478028</v>
      </c>
    </row>
    <row r="681" spans="1:27" ht="12.75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0.1343664065504251</v>
      </c>
      <c r="H681" s="46">
        <v>8616</v>
      </c>
      <c r="I681" s="62">
        <v>1702989528.44</v>
      </c>
      <c r="J681" s="64">
        <v>0.06945680922954778</v>
      </c>
      <c r="K681" s="65">
        <v>7589333.134799998</v>
      </c>
      <c r="L681" s="40">
        <v>0.04951640765357235</v>
      </c>
      <c r="M681" s="5">
        <v>309</v>
      </c>
      <c r="N681" s="5">
        <v>129990194.07000001</v>
      </c>
      <c r="O681" s="16">
        <v>0.25079659677808097</v>
      </c>
      <c r="P681" s="5">
        <v>2855725.1199</v>
      </c>
      <c r="Q681" s="40">
        <v>0.24409748240635115</v>
      </c>
      <c r="R681" s="65">
        <f>'[3]Data'!$W676</f>
        <v>475626.91</v>
      </c>
      <c r="S681" s="15">
        <v>0.05410625623208376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2.75">
      <c r="A682" s="48">
        <v>40874</v>
      </c>
      <c r="B682" s="58">
        <v>15538797.5426</v>
      </c>
      <c r="C682" s="18">
        <v>0.06071865042451696</v>
      </c>
      <c r="D682" s="63">
        <v>5782011.06</v>
      </c>
      <c r="E682" s="61">
        <v>11753320.16</v>
      </c>
      <c r="G682" s="18">
        <v>0.01506775606888855</v>
      </c>
      <c r="H682" s="46">
        <v>8616</v>
      </c>
      <c r="I682" s="62">
        <v>1932418341.9</v>
      </c>
      <c r="J682" s="64">
        <v>0.03771080662507309</v>
      </c>
      <c r="K682" s="65">
        <v>8923758.4656</v>
      </c>
      <c r="L682" s="40">
        <v>0.051310251869432444</v>
      </c>
      <c r="M682" s="5">
        <v>309</v>
      </c>
      <c r="N682" s="5">
        <v>141477421.66000003</v>
      </c>
      <c r="O682" s="16">
        <v>0.12675362778552346</v>
      </c>
      <c r="P682" s="5">
        <v>2829561.687</v>
      </c>
      <c r="Q682" s="40">
        <v>0.22222326312643656</v>
      </c>
      <c r="R682" s="65">
        <f>'[3]Data'!$W677</f>
        <v>566482.4500000001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</v>
      </c>
      <c r="Z682" s="66">
        <v>506815.72000000003</v>
      </c>
      <c r="AA682" s="40">
        <v>0.11808320106389272</v>
      </c>
    </row>
    <row r="683" spans="1:27" ht="12.75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</v>
      </c>
      <c r="H683" s="46">
        <v>8616</v>
      </c>
      <c r="I683" s="62">
        <v>2036939182.0800002</v>
      </c>
      <c r="J683" s="64">
        <v>0.10111001622747695</v>
      </c>
      <c r="K683" s="65">
        <v>9475606.868400002</v>
      </c>
      <c r="L683" s="40">
        <v>0.051687611336775297</v>
      </c>
      <c r="M683" s="5">
        <v>309</v>
      </c>
      <c r="N683" s="5">
        <v>145510348.96</v>
      </c>
      <c r="O683" s="16">
        <v>0.1687682549561096</v>
      </c>
      <c r="P683" s="5">
        <v>2725410.87</v>
      </c>
      <c r="Q683" s="40">
        <v>0.20811126642493621</v>
      </c>
      <c r="R683" s="65">
        <f>'[3]Data'!$W678</f>
        <v>687236.3800000001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0.4059655868079013</v>
      </c>
      <c r="Z683" s="66">
        <v>606562.55</v>
      </c>
      <c r="AA683" s="40">
        <v>0.14245410452026652</v>
      </c>
    </row>
    <row r="684" spans="1:27" ht="12.75">
      <c r="A684" s="48">
        <v>40888</v>
      </c>
      <c r="B684" s="58">
        <v>15362435.748499997</v>
      </c>
      <c r="C684" s="18">
        <v>0.08019846959949595</v>
      </c>
      <c r="D684" s="63">
        <v>3521429</v>
      </c>
      <c r="E684" s="61">
        <v>11422504.780000001</v>
      </c>
      <c r="G684" s="18">
        <v>0.035632530488634906</v>
      </c>
      <c r="H684" s="46">
        <v>8616</v>
      </c>
      <c r="I684" s="62">
        <v>1942972229.6200001</v>
      </c>
      <c r="J684" s="64">
        <v>0.05646613842216541</v>
      </c>
      <c r="K684" s="65">
        <v>8792178.285599997</v>
      </c>
      <c r="L684" s="40">
        <v>0.050279087035179096</v>
      </c>
      <c r="M684" s="5">
        <v>309</v>
      </c>
      <c r="N684" s="5">
        <v>144537773.01</v>
      </c>
      <c r="O684" s="16">
        <v>0.15996783285645488</v>
      </c>
      <c r="P684" s="5">
        <v>2630326.4829</v>
      </c>
      <c r="Q684" s="40">
        <v>0.20220215934818633</v>
      </c>
      <c r="R684" s="65">
        <f>'[3]Data'!$W679</f>
        <v>590236.44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</v>
      </c>
      <c r="Y684" s="15">
        <v>0.6335791609372452</v>
      </c>
      <c r="Z684" s="66">
        <v>562617.6400000001</v>
      </c>
      <c r="AA684" s="40">
        <v>0.12037388724814667</v>
      </c>
    </row>
    <row r="685" spans="1:27" ht="12.75">
      <c r="A685" s="48">
        <v>40895</v>
      </c>
      <c r="B685" s="58">
        <v>16717595.020600002</v>
      </c>
      <c r="C685" s="18">
        <v>0.021644810466942</v>
      </c>
      <c r="D685" s="63">
        <v>5769823.59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0.08778051447895407</v>
      </c>
      <c r="K685" s="65">
        <v>9943619.291100001</v>
      </c>
      <c r="L685" s="40">
        <v>0.04992235416158929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'[3]Data'!$W680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</v>
      </c>
      <c r="Y685" s="15">
        <v>0.4570862093771215</v>
      </c>
      <c r="Z685" s="66">
        <v>554193.9895</v>
      </c>
      <c r="AA685" s="40">
        <v>0.12108533582159887</v>
      </c>
    </row>
    <row r="686" spans="1:27" ht="12.75">
      <c r="A686" s="48">
        <v>40902</v>
      </c>
      <c r="B686" s="58">
        <v>16599129.6676</v>
      </c>
      <c r="C686" s="18">
        <v>0.22441544577687234</v>
      </c>
      <c r="D686" s="63">
        <v>6668898.9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0.08306168977585315</v>
      </c>
      <c r="K686" s="65">
        <v>9288981.863100002</v>
      </c>
      <c r="L686" s="40">
        <v>0.052201496472710496</v>
      </c>
      <c r="M686" s="5">
        <v>309</v>
      </c>
      <c r="N686" s="5">
        <v>184686609.43</v>
      </c>
      <c r="O686" s="16">
        <v>0.49430067644336084</v>
      </c>
      <c r="P686" s="5">
        <v>4140547.875</v>
      </c>
      <c r="Q686" s="40">
        <v>0.2491035362119052</v>
      </c>
      <c r="R686" s="65">
        <f>'[3]Data'!$W681</f>
        <v>592327.5900000001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</v>
      </c>
      <c r="Y686" s="15">
        <v>0.9072155104553172</v>
      </c>
      <c r="Z686" s="66">
        <v>554193.9895</v>
      </c>
      <c r="AA686" s="40">
        <v>0.12108533582159887</v>
      </c>
    </row>
    <row r="687" spans="1:27" ht="12.75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0.03338913144276501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0.05400446762870474</v>
      </c>
      <c r="M687" s="5">
        <v>309</v>
      </c>
      <c r="N687" s="5">
        <v>131977127.26</v>
      </c>
      <c r="O687" s="16">
        <v>0.0704536912440934</v>
      </c>
      <c r="P687" s="5">
        <v>2282076.945</v>
      </c>
      <c r="Q687" s="40">
        <v>0.1921273104395347</v>
      </c>
      <c r="R687" s="65">
        <f>'[3]Data'!$W682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2350590.55</v>
      </c>
      <c r="W687" s="67">
        <v>1144</v>
      </c>
      <c r="X687" s="66">
        <v>24037478.77</v>
      </c>
      <c r="Y687" s="15">
        <v>0.6414643280372021</v>
      </c>
      <c r="Z687" s="66">
        <v>414675.4600000001</v>
      </c>
      <c r="AA687" s="40">
        <v>0.11500802946592337</v>
      </c>
    </row>
    <row r="688" spans="1:27" ht="12.75">
      <c r="A688" s="48">
        <v>40916</v>
      </c>
      <c r="B688" s="58">
        <v>14056990.658200001</v>
      </c>
      <c r="C688" s="18">
        <v>0.08321815273848232</v>
      </c>
      <c r="D688" s="63">
        <v>7847922</v>
      </c>
      <c r="E688" s="61">
        <v>10984086.090000002</v>
      </c>
      <c r="G688" s="18">
        <v>0.06704527585668973</v>
      </c>
      <c r="H688" s="46">
        <v>8616</v>
      </c>
      <c r="I688" s="62">
        <v>1870553927.43</v>
      </c>
      <c r="J688" s="64">
        <v>0.1019166120403765</v>
      </c>
      <c r="K688" s="65">
        <v>8440903.5732</v>
      </c>
      <c r="L688" s="40">
        <v>0.050139061004703236</v>
      </c>
      <c r="M688" s="5">
        <v>309</v>
      </c>
      <c r="N688" s="5">
        <v>127642576.37</v>
      </c>
      <c r="O688" s="16">
        <v>0.17854686963193878</v>
      </c>
      <c r="P688" s="5">
        <v>2543182.515</v>
      </c>
      <c r="Q688" s="40">
        <v>0.2213805479614357</v>
      </c>
      <c r="R688" s="65">
        <f>'[3]Data'!$W683</f>
        <v>597011.69</v>
      </c>
      <c r="S688" s="15">
        <v>0.3606423646872223</v>
      </c>
      <c r="T688" s="5">
        <v>4105</v>
      </c>
      <c r="U688" s="52">
        <v>623679.5599999999</v>
      </c>
      <c r="V688" s="52">
        <v>1427245.16</v>
      </c>
      <c r="W688" s="67">
        <v>1187</v>
      </c>
      <c r="X688" s="66">
        <v>28625863.33</v>
      </c>
      <c r="Y688" s="15">
        <v>0.75427629087172</v>
      </c>
      <c r="Z688" s="66">
        <v>424968.16</v>
      </c>
      <c r="AA688" s="40">
        <v>0.09897067676200166</v>
      </c>
    </row>
    <row r="689" spans="1:27" ht="12.75">
      <c r="A689" s="48">
        <v>40923</v>
      </c>
      <c r="B689" s="58">
        <v>13678756.428999996</v>
      </c>
      <c r="C689" s="18">
        <v>0.20805206724068115</v>
      </c>
      <c r="D689" s="63">
        <v>2640183.7</v>
      </c>
      <c r="E689" s="61">
        <v>9872992.99</v>
      </c>
      <c r="G689" s="18">
        <v>0.13128012753772222</v>
      </c>
      <c r="H689" s="46">
        <v>8616</v>
      </c>
      <c r="I689" s="62">
        <v>1669856037.6400003</v>
      </c>
      <c r="J689" s="64">
        <v>0.03441272874050849</v>
      </c>
      <c r="K689" s="65">
        <v>7244498.276999998</v>
      </c>
      <c r="L689" s="40">
        <v>0.04820441013212275</v>
      </c>
      <c r="M689" s="5">
        <v>309</v>
      </c>
      <c r="N689" s="5">
        <v>97099239.2</v>
      </c>
      <c r="O689" s="16">
        <v>-0.0589794221532699</v>
      </c>
      <c r="P689" s="5">
        <v>2628494.712</v>
      </c>
      <c r="Q689" s="40">
        <v>0.300779872639826</v>
      </c>
      <c r="R689" s="65">
        <f>'[3]Data'!$W684</f>
        <v>528171.86</v>
      </c>
      <c r="S689" s="15">
        <v>0.3005695626081051</v>
      </c>
      <c r="T689" s="5">
        <v>4105</v>
      </c>
      <c r="U689" s="52">
        <v>848009.1199999999</v>
      </c>
      <c r="V689" s="52">
        <v>1976590.01</v>
      </c>
      <c r="W689" s="67">
        <v>1207</v>
      </c>
      <c r="X689" s="66">
        <v>30483663.9</v>
      </c>
      <c r="Y689" s="15">
        <v>0.8234334425939751</v>
      </c>
      <c r="Z689" s="66">
        <v>452992.45</v>
      </c>
      <c r="AA689" s="40">
        <v>0.09906780486011943</v>
      </c>
    </row>
    <row r="690" spans="1:27" ht="12.75">
      <c r="A690" s="48">
        <v>40930</v>
      </c>
      <c r="B690" s="58">
        <v>13143273.598</v>
      </c>
      <c r="C690" s="18">
        <v>0.08626879300507118</v>
      </c>
      <c r="D690" s="63">
        <v>4204086</v>
      </c>
      <c r="E690" s="61">
        <v>9620322.59</v>
      </c>
      <c r="G690" s="18">
        <v>0.0242015392660182</v>
      </c>
      <c r="H690" s="46">
        <v>8616</v>
      </c>
      <c r="I690" s="62">
        <v>1623326182.2</v>
      </c>
      <c r="J690" s="64">
        <v>0.05487298701855092</v>
      </c>
      <c r="K690" s="65">
        <v>7173612.783</v>
      </c>
      <c r="L690" s="40">
        <v>0.049100919811431845</v>
      </c>
      <c r="M690" s="5">
        <v>309</v>
      </c>
      <c r="N690" s="5">
        <v>116583715.18</v>
      </c>
      <c r="O690" s="16">
        <v>0.14163130377932842</v>
      </c>
      <c r="P690" s="5">
        <v>2446709.8049999997</v>
      </c>
      <c r="Q690" s="40">
        <v>0.2331857794892413</v>
      </c>
      <c r="R690" s="65">
        <f>'[3]Data'!$W685</f>
        <v>503251.5200000001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0.09618099156695241</v>
      </c>
    </row>
    <row r="691" spans="1:27" ht="12.75">
      <c r="A691" s="48">
        <v>40937</v>
      </c>
      <c r="B691" s="58">
        <v>15554796.852100002</v>
      </c>
      <c r="C691" s="18">
        <v>0.07858031725953873</v>
      </c>
      <c r="D691" s="63">
        <v>5127436</v>
      </c>
      <c r="E691" s="61">
        <v>11517706.51</v>
      </c>
      <c r="G691" s="18">
        <v>0.02066263099364063</v>
      </c>
      <c r="H691" s="46">
        <v>8616</v>
      </c>
      <c r="I691" s="62">
        <v>1933553960.03</v>
      </c>
      <c r="J691" s="64">
        <v>0.028604868939422712</v>
      </c>
      <c r="K691" s="65">
        <v>8814438.7371</v>
      </c>
      <c r="L691" s="40">
        <v>0.050651913633938846</v>
      </c>
      <c r="M691" s="5">
        <v>309</v>
      </c>
      <c r="N691" s="5">
        <v>126341865.93</v>
      </c>
      <c r="O691" s="16">
        <v>0.11195454371401281</v>
      </c>
      <c r="P691" s="5">
        <v>2703267.765</v>
      </c>
      <c r="Q691" s="40">
        <v>0.23773836391368233</v>
      </c>
      <c r="R691" s="65">
        <f>'[3]Data'!$W686</f>
        <v>636522.89</v>
      </c>
      <c r="S691" s="15">
        <v>0.1714253565987771</v>
      </c>
      <c r="T691" s="5">
        <v>4105</v>
      </c>
      <c r="U691" s="52">
        <v>691236.79</v>
      </c>
      <c r="V691" s="52">
        <v>2166687.7</v>
      </c>
      <c r="W691" s="67">
        <v>1245</v>
      </c>
      <c r="X691" s="66">
        <v>37346412.33</v>
      </c>
      <c r="Y691" s="15">
        <v>0.8760812565254121</v>
      </c>
      <c r="Z691" s="66">
        <v>542642.97</v>
      </c>
      <c r="AA691" s="40">
        <v>0.09686659505695015</v>
      </c>
    </row>
    <row r="692" spans="1:27" ht="12.75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0.09154883569183725</v>
      </c>
      <c r="H692" s="46">
        <v>8616</v>
      </c>
      <c r="I692" s="62">
        <v>1862283118.25</v>
      </c>
      <c r="J692" s="64">
        <v>0.07676242451222715</v>
      </c>
      <c r="K692" s="65">
        <v>8222034.808800001</v>
      </c>
      <c r="L692" s="40">
        <v>0.0490558827627927</v>
      </c>
      <c r="M692" s="5">
        <v>309</v>
      </c>
      <c r="N692" s="5">
        <v>124897864.52000001</v>
      </c>
      <c r="O692" s="16">
        <v>0.08589482195124787</v>
      </c>
      <c r="P692" s="5">
        <v>2969673.435</v>
      </c>
      <c r="Q692" s="40">
        <v>0.26418683479345045</v>
      </c>
      <c r="R692" s="65">
        <f>'[3]Data'!$W687</f>
        <v>652046.93</v>
      </c>
      <c r="S692" s="15">
        <v>0.2814749808151258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</v>
      </c>
      <c r="Y692" s="15">
        <v>0.8405996579816299</v>
      </c>
      <c r="Z692" s="66">
        <v>598626.8200000001</v>
      </c>
      <c r="AA692" s="40">
        <v>0.09799192674826833</v>
      </c>
    </row>
    <row r="693" spans="1:27" ht="12.75">
      <c r="A693" s="48">
        <v>40951</v>
      </c>
      <c r="B693" s="58">
        <v>14646269.9625</v>
      </c>
      <c r="C693" s="18">
        <v>0.17432749226381228</v>
      </c>
      <c r="D693" s="63">
        <v>4563818.9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7960121.6175</v>
      </c>
      <c r="L693" s="40">
        <v>0.05018763944874562</v>
      </c>
      <c r="M693" s="5">
        <v>309</v>
      </c>
      <c r="N693" s="5">
        <v>119530775.7</v>
      </c>
      <c r="O693" s="16">
        <v>0.11643884877438393</v>
      </c>
      <c r="P693" s="5">
        <v>2648452.635</v>
      </c>
      <c r="Q693" s="40">
        <v>0.24618974759987272</v>
      </c>
      <c r="R693" s="65">
        <f>'[3]Data'!$W688</f>
        <v>536147.77</v>
      </c>
      <c r="S693" s="15">
        <v>0.2575410145019488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</v>
      </c>
      <c r="Y693" s="15">
        <v>0.9196456754333475</v>
      </c>
      <c r="Z693" s="66">
        <v>513560.21</v>
      </c>
      <c r="AA693" s="40">
        <v>0.09679239579663411</v>
      </c>
    </row>
    <row r="694" spans="1:27" ht="12.75">
      <c r="A694" s="48">
        <v>40958</v>
      </c>
      <c r="B694" s="58">
        <v>13641921.789699998</v>
      </c>
      <c r="C694" s="18">
        <v>0.09549522538333255</v>
      </c>
      <c r="D694" s="63">
        <v>3183056.9</v>
      </c>
      <c r="E694" s="61">
        <v>9983072.469999999</v>
      </c>
      <c r="G694" s="18">
        <v>0.05802854310517658</v>
      </c>
      <c r="H694" s="46">
        <v>8616</v>
      </c>
      <c r="I694" s="62">
        <v>1661382248.39</v>
      </c>
      <c r="J694" s="64">
        <v>0.05025468466654681</v>
      </c>
      <c r="K694" s="65">
        <v>7501470.8697</v>
      </c>
      <c r="L694" s="40">
        <v>0.050168873786133134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0.2239564886462468</v>
      </c>
      <c r="R694" s="65">
        <f>'[3]Data'!$W689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</v>
      </c>
      <c r="Z694" s="66">
        <v>491382.20999999996</v>
      </c>
      <c r="AA694" s="40">
        <v>0.1018311470100687</v>
      </c>
    </row>
    <row r="695" spans="1:27" ht="12.75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0.06495926921661455</v>
      </c>
      <c r="H695" s="46">
        <v>8616</v>
      </c>
      <c r="I695" s="62">
        <v>1741344724.1899998</v>
      </c>
      <c r="J695" s="64">
        <v>-0.009546255433938944</v>
      </c>
      <c r="K695" s="65">
        <v>8315831.5929</v>
      </c>
      <c r="L695" s="40">
        <v>0.05306136546454334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'[3]Data'!$W690</f>
        <v>589932.94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36157134.11</v>
      </c>
      <c r="Y695" s="15">
        <v>0.7306373499883432</v>
      </c>
      <c r="Z695" s="66">
        <v>535855.62</v>
      </c>
      <c r="AA695" s="40">
        <v>0.09880127083999136</v>
      </c>
    </row>
    <row r="696" spans="1:27" ht="12.75">
      <c r="A696" s="48">
        <v>40972</v>
      </c>
      <c r="B696" s="58">
        <v>15436277.6271</v>
      </c>
      <c r="C696" s="18">
        <v>0.08407566617562723</v>
      </c>
      <c r="D696" s="63">
        <v>1683611.6</v>
      </c>
      <c r="E696" s="61">
        <v>11376179.21</v>
      </c>
      <c r="G696" s="18">
        <v>0.06955956554347509</v>
      </c>
      <c r="H696" s="46">
        <v>8616</v>
      </c>
      <c r="I696" s="62">
        <v>1874753220.46</v>
      </c>
      <c r="J696" s="64">
        <v>0.07108387501716407</v>
      </c>
      <c r="K696" s="65">
        <v>8830987.0371</v>
      </c>
      <c r="L696" s="40">
        <v>0.05233866362737823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'[3]Data'!$W691</f>
        <v>687410.96</v>
      </c>
      <c r="S696" s="15">
        <v>0.2570868145052043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0.868624491617422</v>
      </c>
      <c r="Z696" s="66">
        <v>658849.8200000001</v>
      </c>
      <c r="AA696" s="40">
        <v>0.09712842102780028</v>
      </c>
    </row>
    <row r="697" spans="1:27" ht="12.75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0.04553122091694317</v>
      </c>
      <c r="H697" s="46">
        <v>8616</v>
      </c>
      <c r="I697" s="62">
        <v>1728719914.06</v>
      </c>
      <c r="J697" s="64">
        <v>0.07702442087669126</v>
      </c>
      <c r="K697" s="65">
        <v>7530686.879399999</v>
      </c>
      <c r="L697" s="40">
        <v>0.04840246125440067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'[3]Data'!$W692</f>
        <v>613470.3200000001</v>
      </c>
      <c r="S697" s="15">
        <v>0.4980376344794961</v>
      </c>
      <c r="T697" s="5">
        <v>4105</v>
      </c>
      <c r="U697" s="52">
        <v>658242.21</v>
      </c>
      <c r="V697" s="52">
        <v>2266662.18</v>
      </c>
      <c r="W697" s="67">
        <v>1342</v>
      </c>
      <c r="X697" s="66">
        <v>40319952.95999999</v>
      </c>
      <c r="Y697" s="15">
        <v>1.0315176710299534</v>
      </c>
      <c r="Z697" s="66">
        <v>595592.8500000001</v>
      </c>
      <c r="AA697" s="40">
        <v>0.09847776866057141</v>
      </c>
    </row>
    <row r="698" spans="1:27" ht="12.75">
      <c r="A698" s="48">
        <v>40986</v>
      </c>
      <c r="B698" s="58">
        <v>15073481.1969</v>
      </c>
      <c r="C698" s="18">
        <v>0.1803190020208132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0.04893016602306055</v>
      </c>
      <c r="K698" s="65">
        <v>7808801.0769</v>
      </c>
      <c r="L698" s="40">
        <v>0.050894970409223375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'[3]Data'!$W693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</v>
      </c>
      <c r="Z698" s="66">
        <v>537196.18</v>
      </c>
      <c r="AA698" s="40">
        <v>0.09836650546030488</v>
      </c>
    </row>
    <row r="699" spans="1:27" ht="12.75">
      <c r="A699" s="48">
        <v>40993</v>
      </c>
      <c r="B699" s="58">
        <v>16443835.1681</v>
      </c>
      <c r="C699" s="18">
        <v>0.19981936504684406</v>
      </c>
      <c r="D699" s="63">
        <v>4467462</v>
      </c>
      <c r="E699" s="61">
        <v>12438184.3</v>
      </c>
      <c r="G699" s="18">
        <v>0.15921960021210957</v>
      </c>
      <c r="H699" s="46">
        <v>8616</v>
      </c>
      <c r="I699" s="62">
        <v>1982426065.65</v>
      </c>
      <c r="J699" s="64">
        <v>0.07678845371270904</v>
      </c>
      <c r="K699" s="65">
        <v>9328907.393099999</v>
      </c>
      <c r="L699" s="40">
        <v>0.05228670485424314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'[3]Data'!$W694</f>
        <v>637113.2899999999</v>
      </c>
      <c r="S699" s="15">
        <v>0.34068125388349624</v>
      </c>
      <c r="T699" s="5">
        <v>4105</v>
      </c>
      <c r="U699" s="52">
        <v>652269.17</v>
      </c>
      <c r="V699" s="52">
        <v>2150446.93</v>
      </c>
      <c r="W699" s="67">
        <v>1351</v>
      </c>
      <c r="X699" s="66">
        <v>38296291.41</v>
      </c>
      <c r="Y699" s="15">
        <v>0.8398320099532539</v>
      </c>
      <c r="Z699" s="66">
        <v>565821.54</v>
      </c>
      <c r="AA699" s="40">
        <v>0.09849892668758552</v>
      </c>
    </row>
    <row r="700" spans="1:27" ht="12.75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12303735.29</v>
      </c>
      <c r="G700" s="18">
        <v>0.07613942607383772</v>
      </c>
      <c r="H700" s="46">
        <v>8616</v>
      </c>
      <c r="I700" s="62">
        <v>1988068233.9</v>
      </c>
      <c r="J700" s="64">
        <v>0.061096695551734026</v>
      </c>
      <c r="K700" s="65">
        <v>9703311.689699998</v>
      </c>
      <c r="L700" s="40">
        <v>0.05423082190619774</v>
      </c>
      <c r="M700" s="5">
        <v>309</v>
      </c>
      <c r="N700" s="5">
        <v>130455693.68</v>
      </c>
      <c r="O700" s="16">
        <v>0.4749849146693146</v>
      </c>
      <c r="P700" s="5">
        <v>2600423.5949999997</v>
      </c>
      <c r="Q700" s="40">
        <v>0.22148205789219333</v>
      </c>
      <c r="R700" s="65">
        <f>'[3]Data'!$W695</f>
        <v>728734.77</v>
      </c>
      <c r="S700" s="15">
        <v>0.3259714647524583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46345435.54000001</v>
      </c>
      <c r="Y700" s="15">
        <v>0.8717333681477453</v>
      </c>
      <c r="Z700" s="66">
        <v>672881.7</v>
      </c>
      <c r="AA700" s="40">
        <v>0.0967922287865503</v>
      </c>
    </row>
    <row r="701" spans="1:27" ht="12.75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0.08384330125025063</v>
      </c>
      <c r="H701" s="46">
        <v>8616</v>
      </c>
      <c r="I701" s="62">
        <v>1923312346.44</v>
      </c>
      <c r="J701" s="64">
        <v>0.08860684608734437</v>
      </c>
      <c r="K701" s="65">
        <v>9116511.7509</v>
      </c>
      <c r="L701" s="40">
        <v>0.05266673153608854</v>
      </c>
      <c r="M701" s="5">
        <v>309</v>
      </c>
      <c r="N701" s="5">
        <v>128930408.7</v>
      </c>
      <c r="O701" s="16">
        <v>0.10038163800959632</v>
      </c>
      <c r="P701" s="5">
        <v>2523937.815</v>
      </c>
      <c r="Q701" s="40">
        <v>0.2175107779674633</v>
      </c>
      <c r="R701" s="65">
        <f>'[3]Data'!$W696</f>
        <v>654194.03</v>
      </c>
      <c r="S701" s="15">
        <v>0.370914482487843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</v>
      </c>
      <c r="AA701" s="40">
        <v>0.09236065039539891</v>
      </c>
    </row>
    <row r="702" spans="1:27" ht="12.75">
      <c r="A702" s="48">
        <v>41014</v>
      </c>
      <c r="B702" s="58">
        <v>14246690.2295</v>
      </c>
      <c r="C702" s="18">
        <v>0.11992391763289456</v>
      </c>
      <c r="D702" s="63">
        <v>3103584.07</v>
      </c>
      <c r="E702" s="61">
        <v>10327072.200000001</v>
      </c>
      <c r="G702" s="18">
        <v>0.07499352432050888</v>
      </c>
      <c r="H702" s="46">
        <v>8616</v>
      </c>
      <c r="I702" s="62">
        <v>1687471798.8400004</v>
      </c>
      <c r="J702" s="64">
        <v>0.007359491103193783</v>
      </c>
      <c r="K702" s="65">
        <v>7943983.429500001</v>
      </c>
      <c r="L702" s="40">
        <v>0.05230693787634024</v>
      </c>
      <c r="M702" s="5">
        <v>309</v>
      </c>
      <c r="N702" s="5">
        <v>115908440.09</v>
      </c>
      <c r="O702" s="16">
        <v>0.0409844259841623</v>
      </c>
      <c r="P702" s="5">
        <v>2383088.76</v>
      </c>
      <c r="Q702" s="40">
        <v>0.22844552113236882</v>
      </c>
      <c r="R702" s="65">
        <f>'[3]Data'!$W697</f>
        <v>533680.9199999999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</v>
      </c>
      <c r="Y702" s="15">
        <v>0.8153793474781426</v>
      </c>
      <c r="Z702" s="66">
        <v>547026.7</v>
      </c>
      <c r="AA702" s="40">
        <v>0.09635459323676028</v>
      </c>
    </row>
    <row r="703" spans="1:27" ht="12.75">
      <c r="A703" s="48">
        <v>41021</v>
      </c>
      <c r="B703" s="58">
        <v>14095765.0687</v>
      </c>
      <c r="C703" s="18">
        <v>-0.014358247651083289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-0.09788953469052653</v>
      </c>
      <c r="K703" s="65">
        <v>7444761.2937</v>
      </c>
      <c r="L703" s="40">
        <v>0.051542593775121805</v>
      </c>
      <c r="M703" s="5">
        <v>309</v>
      </c>
      <c r="N703" s="5">
        <v>114218750.89</v>
      </c>
      <c r="O703" s="16">
        <v>-0.06604718096882856</v>
      </c>
      <c r="P703" s="5">
        <v>2775503.385</v>
      </c>
      <c r="Q703" s="40">
        <v>0.26999880719847713</v>
      </c>
      <c r="R703" s="65">
        <f>'[3]Data'!$W698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547221.1900000001</v>
      </c>
      <c r="AA703" s="40">
        <v>0.07778639342681104</v>
      </c>
    </row>
    <row r="704" spans="1:27" ht="12.75">
      <c r="A704" s="48">
        <v>41028</v>
      </c>
      <c r="B704" s="58">
        <v>15879899.387799999</v>
      </c>
      <c r="C704" s="18">
        <v>0.058618062824190575</v>
      </c>
      <c r="D704" s="63">
        <v>5079196</v>
      </c>
      <c r="E704" s="61">
        <v>11511594.930000002</v>
      </c>
      <c r="G704" s="18">
        <v>-0.0405529802787834</v>
      </c>
      <c r="H704" s="46">
        <v>8616</v>
      </c>
      <c r="I704" s="62">
        <v>2051890016.4500003</v>
      </c>
      <c r="J704" s="64">
        <v>-0.007229322860780263</v>
      </c>
      <c r="K704" s="65">
        <v>9244365.292799998</v>
      </c>
      <c r="L704" s="40">
        <v>0.05005880875511483</v>
      </c>
      <c r="M704" s="5">
        <v>309</v>
      </c>
      <c r="N704" s="5">
        <v>138182712.74</v>
      </c>
      <c r="O704" s="16">
        <v>0.10047025733202464</v>
      </c>
      <c r="P704" s="5">
        <v>2267229.645</v>
      </c>
      <c r="Q704" s="40">
        <v>0.18230529709891696</v>
      </c>
      <c r="R704" s="65">
        <f>'[3]Data'!$W699</f>
        <v>715905.98</v>
      </c>
      <c r="S704" s="15">
        <v>0.3884641373996651</v>
      </c>
      <c r="T704" s="5">
        <v>4105</v>
      </c>
      <c r="U704" s="52">
        <v>637758.05</v>
      </c>
      <c r="V704" s="52">
        <v>2378654.98</v>
      </c>
      <c r="W704" s="67">
        <v>1319</v>
      </c>
      <c r="X704" s="66">
        <v>43794981.11</v>
      </c>
      <c r="Y704" s="15">
        <v>0.8462165371227102</v>
      </c>
      <c r="Z704" s="66">
        <v>635985.4400000001</v>
      </c>
      <c r="AA704" s="40">
        <v>0.09681253024596484</v>
      </c>
    </row>
    <row r="705" spans="1:27" ht="12.75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11973508.36</v>
      </c>
      <c r="G705" s="18">
        <v>0.12486051506836171</v>
      </c>
      <c r="H705" s="46">
        <v>8616</v>
      </c>
      <c r="I705" s="62">
        <v>2094818781.88</v>
      </c>
      <c r="J705" s="64">
        <v>0.23419547881555047</v>
      </c>
      <c r="K705" s="65">
        <v>9795294.8406</v>
      </c>
      <c r="L705" s="40">
        <v>0.051955142984885946</v>
      </c>
      <c r="M705" s="5">
        <v>309</v>
      </c>
      <c r="N705" s="5">
        <v>142279969.13</v>
      </c>
      <c r="O705" s="16">
        <v>0.2147127523446124</v>
      </c>
      <c r="P705" s="5">
        <v>2178213.525</v>
      </c>
      <c r="Q705" s="40">
        <v>0.17010386386776974</v>
      </c>
      <c r="R705" s="65">
        <f>'[3]Data'!$W700</f>
        <v>771893.9299999999</v>
      </c>
      <c r="S705" s="15">
        <v>0.6513357933345665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</v>
      </c>
      <c r="Y705" s="15">
        <v>0.8810917216173335</v>
      </c>
      <c r="Z705" s="66">
        <v>681480.54</v>
      </c>
      <c r="AA705" s="40">
        <v>0.09569117341631989</v>
      </c>
    </row>
    <row r="706" spans="1:27" ht="12.75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0.09739005522518407</v>
      </c>
      <c r="K706" s="65">
        <v>8011866.546899998</v>
      </c>
      <c r="L706" s="40">
        <v>0.05199365043332478</v>
      </c>
      <c r="M706" s="5">
        <v>309</v>
      </c>
      <c r="N706" s="5">
        <v>120414074.31</v>
      </c>
      <c r="O706" s="16">
        <v>0.007044605101933721</v>
      </c>
      <c r="P706" s="5">
        <v>2004778.665</v>
      </c>
      <c r="Q706" s="40">
        <v>0.1849893264358227</v>
      </c>
      <c r="R706" s="65">
        <f>'[3]Data'!$W701</f>
        <v>572027.08</v>
      </c>
      <c r="S706" s="15">
        <v>0.5072387775839307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41309272.73</v>
      </c>
      <c r="Y706" s="15">
        <v>0.8563976123095962</v>
      </c>
      <c r="Z706" s="66">
        <v>591701.55</v>
      </c>
      <c r="AA706" s="40">
        <v>0.09993154014988938</v>
      </c>
    </row>
    <row r="707" spans="1:27" ht="12.75">
      <c r="A707" s="48">
        <v>41049</v>
      </c>
      <c r="B707" s="58">
        <v>13585594.315799998</v>
      </c>
      <c r="C707" s="18">
        <v>-0.0038664850937737416</v>
      </c>
      <c r="D707" s="63">
        <v>5963232.8</v>
      </c>
      <c r="E707" s="61">
        <v>9949637.72</v>
      </c>
      <c r="G707" s="18">
        <v>-0.04658243020176844</v>
      </c>
      <c r="H707" s="46">
        <v>8616</v>
      </c>
      <c r="I707" s="62">
        <v>1632222614.4499998</v>
      </c>
      <c r="J707" s="64">
        <v>0.045153659843068183</v>
      </c>
      <c r="K707" s="65">
        <v>7490415.6783</v>
      </c>
      <c r="L707" s="40">
        <v>0.05098988344677754</v>
      </c>
      <c r="M707" s="5">
        <v>309</v>
      </c>
      <c r="N707" s="5">
        <v>130401701.73</v>
      </c>
      <c r="O707" s="16">
        <v>0.10830093872450908</v>
      </c>
      <c r="P707" s="5">
        <v>2459221.9875</v>
      </c>
      <c r="Q707" s="40">
        <v>0.20954242458105687</v>
      </c>
      <c r="R707" s="65">
        <f>'[3]Data'!$W702</f>
        <v>611409.4500000001</v>
      </c>
      <c r="S707" s="15">
        <v>0.5598974126896386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</v>
      </c>
      <c r="Y707" s="15">
        <v>0.9032962329051348</v>
      </c>
      <c r="Z707" s="66">
        <v>579802.76</v>
      </c>
      <c r="AA707" s="40">
        <v>0.08739670317239501</v>
      </c>
    </row>
    <row r="708" spans="1:27" ht="12.75">
      <c r="A708" s="48">
        <v>41056</v>
      </c>
      <c r="B708" s="58">
        <v>13378077.2026</v>
      </c>
      <c r="C708" s="18">
        <v>-0.04530685490296993</v>
      </c>
      <c r="D708" s="63">
        <v>7720180.3</v>
      </c>
      <c r="E708" s="61">
        <v>9620604.549999999</v>
      </c>
      <c r="G708" s="18">
        <v>-0.06836088254666617</v>
      </c>
      <c r="H708" s="46">
        <v>8616</v>
      </c>
      <c r="I708" s="62">
        <v>1843892609.88</v>
      </c>
      <c r="J708" s="64">
        <v>0.08026234482351757</v>
      </c>
      <c r="K708" s="65">
        <v>7913233.0476</v>
      </c>
      <c r="L708" s="40">
        <v>0.047684345155937315</v>
      </c>
      <c r="M708" s="5">
        <v>309</v>
      </c>
      <c r="N708" s="5">
        <v>143854097.13</v>
      </c>
      <c r="O708" s="16">
        <v>0.3044869548575124</v>
      </c>
      <c r="P708" s="5">
        <v>1707371.505</v>
      </c>
      <c r="Q708" s="40">
        <v>0.1318752463675485</v>
      </c>
      <c r="R708" s="65">
        <f>'[3]Data'!$W703</f>
        <v>704170.63</v>
      </c>
      <c r="S708" s="15">
        <v>0.5508778528577074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0.7226810451108712</v>
      </c>
      <c r="Z708" s="66">
        <v>626805.6</v>
      </c>
      <c r="AA708" s="40">
        <v>0.09448168713442301</v>
      </c>
    </row>
    <row r="709" spans="1:27" ht="12.75">
      <c r="A709" s="48">
        <v>41063</v>
      </c>
      <c r="B709" s="58">
        <v>15880773.9067</v>
      </c>
      <c r="C709" s="18">
        <v>0.17019030078904218</v>
      </c>
      <c r="D709" s="63">
        <v>8758515.97</v>
      </c>
      <c r="E709" s="61">
        <v>11061018.34</v>
      </c>
      <c r="G709" s="18">
        <v>0.06803727186472974</v>
      </c>
      <c r="H709" s="46">
        <v>8616</v>
      </c>
      <c r="I709" s="62">
        <v>1997387467.8100002</v>
      </c>
      <c r="J709" s="64">
        <v>0.16216213086351372</v>
      </c>
      <c r="K709" s="65">
        <v>8801262.3834</v>
      </c>
      <c r="L709" s="40">
        <v>0.04895985673086358</v>
      </c>
      <c r="M709" s="5">
        <v>309</v>
      </c>
      <c r="N709" s="5">
        <v>143743907.41</v>
      </c>
      <c r="O709" s="16">
        <v>0.33278537974159694</v>
      </c>
      <c r="P709" s="5">
        <v>2259755.9433</v>
      </c>
      <c r="Q709" s="40">
        <v>0.1746745293237608</v>
      </c>
      <c r="R709" s="65">
        <f>'[3]Data'!$W704</f>
        <v>881595.3200000001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</v>
      </c>
      <c r="Y709" s="15">
        <v>0.7388306297717044</v>
      </c>
      <c r="Z709" s="66">
        <v>735977.66</v>
      </c>
      <c r="AA709" s="40">
        <v>0.1015633136599513</v>
      </c>
    </row>
    <row r="710" spans="1:27" ht="12.75">
      <c r="A710" s="48">
        <v>41070</v>
      </c>
      <c r="B710" s="58">
        <v>15201109.334999999</v>
      </c>
      <c r="C710" s="18">
        <v>0.24833420096075165</v>
      </c>
      <c r="D710" s="63">
        <v>6542237.33</v>
      </c>
      <c r="E710" s="61">
        <v>11219032.840000002</v>
      </c>
      <c r="G710" s="18">
        <v>0.07918680919567045</v>
      </c>
      <c r="H710" s="46">
        <v>8616</v>
      </c>
      <c r="I710" s="62">
        <v>1763457665.54</v>
      </c>
      <c r="J710" s="64">
        <v>0.17384726132993866</v>
      </c>
      <c r="K710" s="65">
        <v>7879065.84</v>
      </c>
      <c r="L710" s="40">
        <v>0.04964404743631439</v>
      </c>
      <c r="M710" s="5">
        <v>309</v>
      </c>
      <c r="N710" s="5">
        <v>133534762.24</v>
      </c>
      <c r="O710" s="16">
        <v>0.20008781809564713</v>
      </c>
      <c r="P710" s="5">
        <v>3339967.005</v>
      </c>
      <c r="Q710" s="40">
        <v>0.277910739327198</v>
      </c>
      <c r="R710" s="65">
        <f>'[3]Data'!$W705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</v>
      </c>
      <c r="Z710" s="66">
        <v>645847.6900000001</v>
      </c>
      <c r="AA710" s="40">
        <v>0.09439259655853789</v>
      </c>
    </row>
    <row r="711" spans="1:27" ht="12.75">
      <c r="A711" s="48">
        <v>41077</v>
      </c>
      <c r="B711" s="58">
        <v>14326026.168699998</v>
      </c>
      <c r="C711" s="18">
        <v>0.048650634757811506</v>
      </c>
      <c r="D711" s="63">
        <v>3975238.36</v>
      </c>
      <c r="E711" s="61">
        <v>10411697.379999999</v>
      </c>
      <c r="G711" s="18">
        <v>0.02940008594099308</v>
      </c>
      <c r="H711" s="46">
        <v>8616</v>
      </c>
      <c r="I711" s="62">
        <v>1686299052.76</v>
      </c>
      <c r="J711" s="64">
        <v>0.0025346151689791263</v>
      </c>
      <c r="K711" s="65">
        <v>7939286.5437</v>
      </c>
      <c r="L711" s="40">
        <v>0.0523123670060882</v>
      </c>
      <c r="M711" s="5">
        <v>309</v>
      </c>
      <c r="N711" s="5">
        <v>132444917.85</v>
      </c>
      <c r="O711" s="16">
        <v>0.19485166500586648</v>
      </c>
      <c r="P711" s="5">
        <v>2472410.835</v>
      </c>
      <c r="Q711" s="40">
        <v>0.20741627497638257</v>
      </c>
      <c r="R711" s="65">
        <f>'[3]Data'!$W706</f>
        <v>631959.64</v>
      </c>
      <c r="S711" s="15">
        <v>0.3733683011177129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0.8567636941984709</v>
      </c>
      <c r="Z711" s="66">
        <v>602442.21</v>
      </c>
      <c r="AA711" s="40">
        <v>0.09513122177930533</v>
      </c>
    </row>
    <row r="712" spans="1:27" ht="12.75">
      <c r="A712" s="48">
        <v>41084</v>
      </c>
      <c r="B712" s="58">
        <v>14042142.395299999</v>
      </c>
      <c r="C712" s="18">
        <v>0.022243139731815686</v>
      </c>
      <c r="D712" s="63">
        <v>2668971.14</v>
      </c>
      <c r="E712" s="61">
        <v>10093111.129999999</v>
      </c>
      <c r="G712" s="18">
        <v>-0.053090859363609355</v>
      </c>
      <c r="H712" s="46">
        <v>8616</v>
      </c>
      <c r="I712" s="62">
        <v>1811040237.3100002</v>
      </c>
      <c r="J712" s="64">
        <v>0.05432023732140423</v>
      </c>
      <c r="K712" s="65">
        <v>8038926.288899999</v>
      </c>
      <c r="L712" s="40">
        <v>0.04932049623738461</v>
      </c>
      <c r="M712" s="5">
        <v>309</v>
      </c>
      <c r="N712" s="5">
        <v>135204815.91</v>
      </c>
      <c r="O712" s="16">
        <v>0.14611238048223174</v>
      </c>
      <c r="P712" s="5">
        <v>2054184.8364</v>
      </c>
      <c r="Q712" s="40">
        <v>0.16881259595954878</v>
      </c>
      <c r="R712" s="65">
        <f>'[3]Data'!$W707</f>
        <v>633878.71</v>
      </c>
      <c r="S712" s="15">
        <v>0.2862252218062247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0.7602821749276898</v>
      </c>
      <c r="Z712" s="66">
        <v>628170.0700000001</v>
      </c>
      <c r="AA712" s="40">
        <v>0.097850152563324</v>
      </c>
    </row>
    <row r="713" spans="1:27" ht="12.75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</v>
      </c>
      <c r="G713" s="18">
        <v>0.18084929508379677</v>
      </c>
      <c r="H713" s="46">
        <v>8616</v>
      </c>
      <c r="I713" s="62">
        <v>2130409307.56</v>
      </c>
      <c r="J713" s="64">
        <v>0.1733517814208596</v>
      </c>
      <c r="K713" s="65">
        <v>10120249.262699999</v>
      </c>
      <c r="L713" s="40">
        <v>0.05278197651078985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'[3]Data'!$W708</f>
        <v>848602.3300000001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0.8603669193229078</v>
      </c>
      <c r="Z713" s="66">
        <v>791144.73</v>
      </c>
      <c r="AA713" s="40">
        <v>0.09429196161702184</v>
      </c>
    </row>
    <row r="714" spans="1:27" ht="12.75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0.05125531646299134</v>
      </c>
      <c r="M714" s="5">
        <v>309</v>
      </c>
      <c r="N714" s="5">
        <v>137806354.23000002</v>
      </c>
      <c r="O714" s="16">
        <v>0.006210018585242727</v>
      </c>
      <c r="P714" s="5">
        <v>2789384.2649999997</v>
      </c>
      <c r="Q714" s="40">
        <v>0.2249036967357263</v>
      </c>
      <c r="R714" s="65">
        <f>'[3]Data'!$W709</f>
        <v>817132.6999999998</v>
      </c>
      <c r="S714" s="15">
        <v>0.523770379473383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</v>
      </c>
      <c r="Z714" s="66">
        <v>743059.22</v>
      </c>
      <c r="AA714" s="40">
        <v>0.09650811173879645</v>
      </c>
    </row>
    <row r="715" spans="1:27" ht="12.75">
      <c r="A715" s="48">
        <v>41105</v>
      </c>
      <c r="B715" s="58">
        <v>16144254.832899997</v>
      </c>
      <c r="C715" s="18">
        <v>0.1888182762094579</v>
      </c>
      <c r="D715" s="63">
        <v>6772492.949999999</v>
      </c>
      <c r="E715" s="61">
        <v>12041722.610000001</v>
      </c>
      <c r="G715" s="18">
        <v>0.2073199275637878</v>
      </c>
      <c r="H715" s="46">
        <v>8616</v>
      </c>
      <c r="I715" s="62">
        <v>1884763140.06</v>
      </c>
      <c r="J715" s="64">
        <v>0.12554122574070137</v>
      </c>
      <c r="K715" s="65">
        <v>8916047.307899999</v>
      </c>
      <c r="L715" s="40">
        <v>0.052562144390645424</v>
      </c>
      <c r="M715" s="5">
        <v>309</v>
      </c>
      <c r="N715" s="5">
        <v>132199263.88</v>
      </c>
      <c r="O715" s="16">
        <v>0.16181236488097483</v>
      </c>
      <c r="P715" s="5">
        <v>3125675.295</v>
      </c>
      <c r="Q715" s="40">
        <v>0.26270740457015623</v>
      </c>
      <c r="R715" s="65">
        <f>'[3]Data'!$W710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46627767.36</v>
      </c>
      <c r="Y715" s="15">
        <v>0.9246380565783332</v>
      </c>
      <c r="Z715" s="66">
        <v>652659.78</v>
      </c>
      <c r="AA715" s="40">
        <v>0.09331489467223764</v>
      </c>
    </row>
    <row r="716" spans="1:27" ht="12.75">
      <c r="A716" s="48">
        <v>41112</v>
      </c>
      <c r="B716" s="58">
        <v>14449178.260300001</v>
      </c>
      <c r="C716" s="18">
        <v>0.06761994180284114</v>
      </c>
      <c r="D716" s="63">
        <v>8605869.350000001</v>
      </c>
      <c r="E716" s="61">
        <v>10415428.170000002</v>
      </c>
      <c r="G716" s="18">
        <v>0.019388718240815228</v>
      </c>
      <c r="H716" s="46">
        <v>8616</v>
      </c>
      <c r="I716" s="62">
        <v>1747836753.8</v>
      </c>
      <c r="J716" s="64">
        <v>0.04905749119903002</v>
      </c>
      <c r="K716" s="65">
        <v>8071011.825300002</v>
      </c>
      <c r="L716" s="40">
        <v>0.05130794336200439</v>
      </c>
      <c r="M716" s="5">
        <v>309</v>
      </c>
      <c r="N716" s="5">
        <v>125668528.55</v>
      </c>
      <c r="O716" s="16">
        <v>0.07385164421519574</v>
      </c>
      <c r="P716" s="5">
        <v>2344416.3449999997</v>
      </c>
      <c r="Q716" s="40">
        <v>0.20728396202742042</v>
      </c>
      <c r="R716" s="65">
        <f>'[3]Data'!$W711</f>
        <v>607402.64</v>
      </c>
      <c r="S716" s="15">
        <v>0.3080448066927499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</v>
      </c>
      <c r="Z716" s="66">
        <v>634285.2000000001</v>
      </c>
      <c r="AA716" s="40">
        <v>0.09583946785873029</v>
      </c>
    </row>
    <row r="717" spans="1:27" ht="12.75">
      <c r="A717" s="48">
        <v>41119</v>
      </c>
      <c r="B717" s="58">
        <v>17042030.8681</v>
      </c>
      <c r="C717" s="18">
        <v>0.007884439402309651</v>
      </c>
      <c r="D717" s="63">
        <v>7861761.5</v>
      </c>
      <c r="E717" s="61">
        <v>12918855.190000001</v>
      </c>
      <c r="G717" s="18">
        <v>0.020171045805297272</v>
      </c>
      <c r="H717" s="46">
        <v>8616</v>
      </c>
      <c r="I717" s="62">
        <v>1981486801.04</v>
      </c>
      <c r="J717" s="64">
        <v>-0.025041198691622357</v>
      </c>
      <c r="K717" s="65">
        <v>8851765.4451</v>
      </c>
      <c r="L717" s="40">
        <v>0.049635934661981414</v>
      </c>
      <c r="M717" s="5">
        <v>309</v>
      </c>
      <c r="N717" s="5">
        <v>142219637.79</v>
      </c>
      <c r="O717" s="16">
        <v>0.022703123635392952</v>
      </c>
      <c r="P717" s="5">
        <v>4067089.713</v>
      </c>
      <c r="Q717" s="40">
        <v>0.31774715786245294</v>
      </c>
      <c r="R717" s="65">
        <f>'[3]Data'!$W712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</v>
      </c>
      <c r="Y717" s="15">
        <v>0.6345597823136695</v>
      </c>
      <c r="Z717" s="66">
        <v>757721</v>
      </c>
      <c r="AA717" s="40">
        <v>0.09574526933898436</v>
      </c>
    </row>
    <row r="718" spans="1:27" ht="12.75">
      <c r="A718" s="48">
        <v>41126</v>
      </c>
      <c r="B718" s="58">
        <v>16234972.353500001</v>
      </c>
      <c r="C718" s="18">
        <v>0.22410525964989625</v>
      </c>
      <c r="D718" s="63">
        <v>7019318.91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</v>
      </c>
      <c r="L718" s="40">
        <v>0.05176496089879979</v>
      </c>
      <c r="M718" s="5">
        <v>309</v>
      </c>
      <c r="N718" s="5">
        <v>126211107.39</v>
      </c>
      <c r="O718" s="16">
        <v>0.0771005356242711</v>
      </c>
      <c r="P718" s="5">
        <v>2791239.84</v>
      </c>
      <c r="Q718" s="40">
        <v>0.24572937074520348</v>
      </c>
      <c r="R718" s="65">
        <f>'[3]Data'!$W713</f>
        <v>848211.4200000002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0.821034873926529</v>
      </c>
      <c r="Z718" s="66">
        <v>784511.23</v>
      </c>
      <c r="AA718" s="40">
        <v>0.09373247451466661</v>
      </c>
    </row>
    <row r="719" spans="1:27" ht="12.75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1885034205.1</v>
      </c>
      <c r="J719" s="64">
        <v>0.10552980658002942</v>
      </c>
      <c r="K719" s="65">
        <v>8862500.101499999</v>
      </c>
      <c r="L719" s="40">
        <v>0.05223895836138215</v>
      </c>
      <c r="M719" s="5">
        <v>309</v>
      </c>
      <c r="N719" s="5">
        <v>114251898.71000001</v>
      </c>
      <c r="O719" s="16">
        <v>-0.015126934770087641</v>
      </c>
      <c r="P719" s="5">
        <v>2758691.745</v>
      </c>
      <c r="Q719" s="40">
        <v>0.26828552388265164</v>
      </c>
      <c r="R719" s="65">
        <f>'[3]Data'!$W714</f>
        <v>699349.6500000001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</v>
      </c>
      <c r="Y719" s="15">
        <v>0.745361558611332</v>
      </c>
      <c r="Z719" s="66">
        <v>679103.83</v>
      </c>
      <c r="AA719" s="40">
        <v>0.09849881896945178</v>
      </c>
    </row>
    <row r="720" spans="1:27" ht="12.75">
      <c r="A720" s="48">
        <v>41140</v>
      </c>
      <c r="B720" s="58">
        <v>13813150.5907</v>
      </c>
      <c r="C720" s="18">
        <v>0.09153283752850694</v>
      </c>
      <c r="D720" s="63">
        <v>4384374.1</v>
      </c>
      <c r="E720" s="61">
        <v>9697393.93</v>
      </c>
      <c r="G720" s="18">
        <v>0.04839154231891629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0.0503369118634368</v>
      </c>
      <c r="M720" s="5">
        <v>309</v>
      </c>
      <c r="N720" s="5">
        <v>115712527.78</v>
      </c>
      <c r="O720" s="16">
        <v>0.03098056182324682</v>
      </c>
      <c r="P720" s="5">
        <v>2075825.835</v>
      </c>
      <c r="Q720" s="40">
        <v>0.19932786831735394</v>
      </c>
      <c r="R720" s="65">
        <f>'[3]Data'!$W715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0.0931694498447715</v>
      </c>
    </row>
    <row r="721" spans="1:27" ht="12.75">
      <c r="A721" s="48">
        <v>41147</v>
      </c>
      <c r="B721" s="58">
        <v>15762571.809099998</v>
      </c>
      <c r="C721" s="18">
        <v>0.10483283541480093</v>
      </c>
      <c r="D721" s="63">
        <v>6424253.6</v>
      </c>
      <c r="E721" s="61">
        <v>11690715.96</v>
      </c>
      <c r="G721" s="18">
        <v>0.05779184235269641</v>
      </c>
      <c r="H721" s="46">
        <v>8616</v>
      </c>
      <c r="I721" s="62">
        <v>1915942613.2</v>
      </c>
      <c r="J721" s="64">
        <v>0.1078096682996681</v>
      </c>
      <c r="K721" s="65">
        <v>9061729.761599999</v>
      </c>
      <c r="L721" s="40">
        <v>0.05255161900273976</v>
      </c>
      <c r="M721" s="5">
        <v>309</v>
      </c>
      <c r="N721" s="5">
        <v>131976245.63</v>
      </c>
      <c r="O721" s="16">
        <v>0.1114895582073514</v>
      </c>
      <c r="P721" s="5">
        <v>2628986.1975</v>
      </c>
      <c r="Q721" s="40">
        <v>0.22133496532318353</v>
      </c>
      <c r="R721" s="65">
        <f>'[3]Data'!$W716</f>
        <v>730878.0599999999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46719878.01</v>
      </c>
      <c r="Y721" s="15">
        <v>0.4983296737855729</v>
      </c>
      <c r="Z721" s="66">
        <v>652886.21</v>
      </c>
      <c r="AA721" s="40">
        <v>0.09316322984408695</v>
      </c>
    </row>
    <row r="722" spans="1:27" ht="12.75">
      <c r="A722" s="48">
        <v>41154</v>
      </c>
      <c r="B722" s="58">
        <v>16035584.436</v>
      </c>
      <c r="C722" s="18">
        <v>0.10605991107833868</v>
      </c>
      <c r="D722" s="63">
        <v>4384374.1</v>
      </c>
      <c r="E722" s="61">
        <v>11870660.92</v>
      </c>
      <c r="G722" s="18">
        <v>0.07659921866339192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0.05088278656923238</v>
      </c>
      <c r="M722" s="5">
        <v>309</v>
      </c>
      <c r="N722" s="5">
        <v>133660992.15</v>
      </c>
      <c r="O722" s="16">
        <v>0.1954480220689938</v>
      </c>
      <c r="P722" s="5">
        <v>2726534.1149999998</v>
      </c>
      <c r="Q722" s="40">
        <v>0.22665418692988507</v>
      </c>
      <c r="R722" s="65">
        <f>'[3]Data'!$W717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56838879.71000001</v>
      </c>
      <c r="Y722" s="15">
        <v>0.6650618631185683</v>
      </c>
      <c r="Z722" s="66">
        <v>787010.64</v>
      </c>
      <c r="AA722" s="40">
        <v>0.09230895518647793</v>
      </c>
    </row>
    <row r="723" spans="1:27" ht="12.75">
      <c r="A723" s="48">
        <v>41161</v>
      </c>
      <c r="B723" s="58">
        <v>15528165.403</v>
      </c>
      <c r="C723" s="18">
        <v>0.1160724156677384</v>
      </c>
      <c r="D723" s="63">
        <v>6424253.6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</v>
      </c>
      <c r="L723" s="40">
        <v>0.05004690040006772</v>
      </c>
      <c r="M723" s="5">
        <v>309</v>
      </c>
      <c r="N723" s="5">
        <v>131673665.11</v>
      </c>
      <c r="O723" s="16">
        <v>0.04282417186480969</v>
      </c>
      <c r="P723" s="5">
        <v>2413106.1</v>
      </c>
      <c r="Q723" s="40">
        <v>0.20362682224726603</v>
      </c>
      <c r="R723" s="65">
        <f>'[3]Data'!$W718</f>
        <v>801551.6</v>
      </c>
      <c r="S723" s="15">
        <v>0.5417532312269198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0.7952358737772021</v>
      </c>
      <c r="Z723" s="66">
        <v>748956.9</v>
      </c>
      <c r="AA723" s="40">
        <v>0.09428231670505753</v>
      </c>
    </row>
    <row r="724" spans="1:27" ht="12.75">
      <c r="A724" s="48">
        <v>41168</v>
      </c>
      <c r="B724" s="58">
        <v>15371209.959999997</v>
      </c>
      <c r="C724" s="18">
        <v>0.1644895578750325</v>
      </c>
      <c r="D724" s="63">
        <v>5627169.7</v>
      </c>
      <c r="E724" s="61">
        <v>11242414.09</v>
      </c>
      <c r="G724" s="18">
        <v>0.1529949764365972</v>
      </c>
      <c r="H724" s="46">
        <v>8616</v>
      </c>
      <c r="I724" s="62">
        <v>1818741797.25</v>
      </c>
      <c r="J724" s="64">
        <v>0.16838720517670702</v>
      </c>
      <c r="K724" s="65">
        <v>8291350.079999997</v>
      </c>
      <c r="L724" s="40">
        <v>0.05065376082481736</v>
      </c>
      <c r="M724" s="5">
        <v>309</v>
      </c>
      <c r="N724" s="5">
        <v>130913739.78999999</v>
      </c>
      <c r="O724" s="16">
        <v>0.09645526947761662</v>
      </c>
      <c r="P724" s="5">
        <v>2951064</v>
      </c>
      <c r="Q724" s="40">
        <v>0.25046721644800707</v>
      </c>
      <c r="R724" s="65">
        <f>'[3]Data'!$W719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0.7266939368239738</v>
      </c>
      <c r="Z724" s="66">
        <v>665018.0900000001</v>
      </c>
      <c r="AA724" s="40">
        <v>0.09265412320316067</v>
      </c>
    </row>
    <row r="725" spans="1:27" ht="12.75">
      <c r="A725" s="48">
        <v>41175</v>
      </c>
      <c r="B725" s="58">
        <v>15343069.436900003</v>
      </c>
      <c r="C725" s="18">
        <v>0.08991977631875114</v>
      </c>
      <c r="D725" s="63">
        <v>9477376.629999999</v>
      </c>
      <c r="E725" s="61">
        <v>11342722.17</v>
      </c>
      <c r="G725" s="18">
        <v>0.03521115266762198</v>
      </c>
      <c r="H725" s="46">
        <v>8616</v>
      </c>
      <c r="I725" s="62">
        <v>1810353779.72</v>
      </c>
      <c r="J725" s="64">
        <v>0.05953685932629016</v>
      </c>
      <c r="K725" s="65">
        <v>8159883.471900001</v>
      </c>
      <c r="L725" s="40">
        <v>0.05008157683081307</v>
      </c>
      <c r="M725" s="5">
        <v>309</v>
      </c>
      <c r="N725" s="5">
        <v>132275685.31</v>
      </c>
      <c r="O725" s="16">
        <v>0.16902553898290607</v>
      </c>
      <c r="P725" s="5">
        <v>3182838.705</v>
      </c>
      <c r="Q725" s="40">
        <v>0.2673573334140679</v>
      </c>
      <c r="R725" s="65">
        <f>'[3]Data'!$W720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</v>
      </c>
      <c r="Y725" s="15">
        <v>0.6407137945212071</v>
      </c>
      <c r="Z725" s="66">
        <v>647275.3</v>
      </c>
      <c r="AA725" s="40">
        <v>0.09057557246384385</v>
      </c>
    </row>
    <row r="726" spans="1:27" ht="12.75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13509882.94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</v>
      </c>
      <c r="L726" s="40">
        <v>0.05275585383425102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'[3]Data'!$W721</f>
        <v>909272.5700000001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46032555.29000001</v>
      </c>
      <c r="Y726" s="15">
        <v>0.35431999961202054</v>
      </c>
      <c r="Z726" s="66">
        <v>652125.3600000001</v>
      </c>
      <c r="AA726" s="40">
        <v>0.09444408142479202</v>
      </c>
    </row>
    <row r="727" spans="1:27" ht="12.75">
      <c r="A727" s="48">
        <v>41189</v>
      </c>
      <c r="B727" s="58">
        <v>16147030.561899997</v>
      </c>
      <c r="C727" s="18">
        <v>0.1548500537306967</v>
      </c>
      <c r="D727" s="63">
        <v>5997460</v>
      </c>
      <c r="E727" s="61">
        <v>11469331.44</v>
      </c>
      <c r="G727" s="18">
        <v>0.10518152878932363</v>
      </c>
      <c r="H727" s="46">
        <v>8616</v>
      </c>
      <c r="I727" s="62">
        <v>1932292553.2300003</v>
      </c>
      <c r="J727" s="64">
        <v>0.07981841802840539</v>
      </c>
      <c r="K727" s="65">
        <v>8731848.1419</v>
      </c>
      <c r="L727" s="40">
        <v>0.05021006511038997</v>
      </c>
      <c r="M727" s="5">
        <v>309</v>
      </c>
      <c r="N727" s="5">
        <v>128957096.84</v>
      </c>
      <c r="O727" s="16">
        <v>0.09710387730990688</v>
      </c>
      <c r="P727" s="5">
        <v>2737483.29</v>
      </c>
      <c r="Q727" s="40">
        <v>0.23586511906156216</v>
      </c>
      <c r="R727" s="65">
        <f>'[3]Data'!$W722</f>
        <v>829145.6600000001</v>
      </c>
      <c r="S727" s="15">
        <v>0.3879075301746975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</v>
      </c>
      <c r="Y727" s="15">
        <v>1.629814745963917</v>
      </c>
      <c r="Z727" s="66">
        <v>781424.59</v>
      </c>
      <c r="AA727" s="40">
        <v>0.11205797589500453</v>
      </c>
    </row>
    <row r="728" spans="1:27" ht="12.75">
      <c r="A728" s="48">
        <v>41196</v>
      </c>
      <c r="B728" s="58">
        <v>15120178.428999998</v>
      </c>
      <c r="C728" s="18">
        <v>0.09680515066569195</v>
      </c>
      <c r="D728" s="63">
        <v>2892870</v>
      </c>
      <c r="E728" s="61">
        <v>10944124.749999998</v>
      </c>
      <c r="G728" s="18">
        <v>0.09277143391118092</v>
      </c>
      <c r="H728" s="46">
        <v>8616</v>
      </c>
      <c r="I728" s="62">
        <v>1829253658.3999996</v>
      </c>
      <c r="J728" s="64">
        <v>0.08147503806378098</v>
      </c>
      <c r="K728" s="65">
        <v>8270726.453999999</v>
      </c>
      <c r="L728" s="40">
        <v>0.05023740703100731</v>
      </c>
      <c r="M728" s="5">
        <v>309</v>
      </c>
      <c r="N728" s="5">
        <v>122770625.97</v>
      </c>
      <c r="O728" s="16">
        <v>0.048013038973536926</v>
      </c>
      <c r="P728" s="5">
        <v>2673398.295</v>
      </c>
      <c r="Q728" s="40">
        <v>0.24195059091136767</v>
      </c>
      <c r="R728" s="65">
        <f>'[3]Data'!$W723</f>
        <v>736691.4400000001</v>
      </c>
      <c r="S728" s="15">
        <v>0.3623802263016227</v>
      </c>
      <c r="T728" s="5">
        <v>4105</v>
      </c>
      <c r="U728" s="52">
        <v>1078838.41</v>
      </c>
      <c r="V728" s="52">
        <v>1716659.14</v>
      </c>
      <c r="W728" s="67">
        <v>1392</v>
      </c>
      <c r="X728" s="66">
        <v>47237523.779999994</v>
      </c>
      <c r="Y728" s="15">
        <v>2.049154222945179</v>
      </c>
      <c r="Z728" s="66">
        <v>643864.6900000002</v>
      </c>
      <c r="AA728" s="40">
        <v>0.09086909988461442</v>
      </c>
    </row>
    <row r="729" spans="1:27" ht="12.75">
      <c r="A729" s="48">
        <v>41203</v>
      </c>
      <c r="B729" s="58">
        <v>14891415.491200002</v>
      </c>
      <c r="C729" s="18">
        <v>0.09437042449257826</v>
      </c>
      <c r="D729" s="63">
        <v>5268241.6</v>
      </c>
      <c r="E729" s="61">
        <v>10599290.15</v>
      </c>
      <c r="G729" s="18">
        <v>0.1255072366371517</v>
      </c>
      <c r="H729" s="46">
        <v>8616</v>
      </c>
      <c r="I729" s="62">
        <v>1777981622.8800004</v>
      </c>
      <c r="J729" s="64">
        <v>0.153487832244396</v>
      </c>
      <c r="K729" s="65">
        <v>8045331.8562</v>
      </c>
      <c r="L729" s="40">
        <v>0.05027755913202332</v>
      </c>
      <c r="M729" s="5">
        <v>309</v>
      </c>
      <c r="N729" s="5">
        <v>135199026.71</v>
      </c>
      <c r="O729" s="16">
        <v>0.22098036963131973</v>
      </c>
      <c r="P729" s="5">
        <v>2553958.3049999997</v>
      </c>
      <c r="Q729" s="40">
        <v>0.20989289043381157</v>
      </c>
      <c r="R729" s="65">
        <f>'[3]Data'!$W724</f>
        <v>709282.9600000001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46131253.55</v>
      </c>
      <c r="Y729" s="15">
        <v>2.0389644878341877</v>
      </c>
      <c r="Z729" s="66">
        <v>757747.6399999999</v>
      </c>
      <c r="AA729" s="40">
        <v>0.10950604079852352</v>
      </c>
    </row>
    <row r="730" spans="1:27" ht="12.75">
      <c r="A730" s="48">
        <v>41210</v>
      </c>
      <c r="B730" s="58">
        <v>17402048.0631</v>
      </c>
      <c r="C730" s="18">
        <v>0.1473167607775545</v>
      </c>
      <c r="D730" s="63">
        <v>4653571.6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0.049775754071814005</v>
      </c>
      <c r="K730" s="65">
        <v>9431443.403099999</v>
      </c>
      <c r="L730" s="40">
        <v>0.05181303856666072</v>
      </c>
      <c r="M730" s="5">
        <v>309</v>
      </c>
      <c r="N730" s="5">
        <v>154391391.51999998</v>
      </c>
      <c r="O730" s="16">
        <v>0.2764708472734301</v>
      </c>
      <c r="P730" s="5">
        <v>3767990.58</v>
      </c>
      <c r="Q730" s="40">
        <v>0.271171608648767</v>
      </c>
      <c r="R730" s="65">
        <f>'[3]Data'!$W725</f>
        <v>827691.01</v>
      </c>
      <c r="S730" s="15">
        <v>0.2647766660855386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0.09351413002210544</v>
      </c>
    </row>
    <row r="731" spans="1:27" ht="12.75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13762235.78</v>
      </c>
      <c r="G731" s="18">
        <v>0.25168933600748233</v>
      </c>
      <c r="H731" s="46">
        <v>8616</v>
      </c>
      <c r="I731" s="62">
        <v>2138837317.67</v>
      </c>
      <c r="J731" s="64">
        <v>0.14152572746834746</v>
      </c>
      <c r="K731" s="65">
        <v>10154911.4883</v>
      </c>
      <c r="L731" s="40">
        <v>0.05275405891688712</v>
      </c>
      <c r="M731" s="5">
        <v>309</v>
      </c>
      <c r="N731" s="5">
        <v>150211363.82</v>
      </c>
      <c r="O731" s="16">
        <v>0.20008870180041893</v>
      </c>
      <c r="P731" s="5">
        <v>3607324.29</v>
      </c>
      <c r="Q731" s="40">
        <v>0.2668332140837892</v>
      </c>
      <c r="R731" s="65">
        <f>'[3]Data'!$W726</f>
        <v>899320.37</v>
      </c>
      <c r="S731" s="15">
        <v>0.3896728798353297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58155810.4</v>
      </c>
      <c r="Y731" s="15">
        <v>0.9576210724281213</v>
      </c>
      <c r="Z731" s="66">
        <v>814516.24</v>
      </c>
      <c r="AA731" s="40">
        <v>0.09337172381087938</v>
      </c>
    </row>
    <row r="732" spans="1:27" ht="12.75">
      <c r="A732" s="48">
        <v>41224</v>
      </c>
      <c r="B732" s="58">
        <v>15220957.3001</v>
      </c>
      <c r="C732" s="18">
        <v>0.04624261023745713</v>
      </c>
      <c r="D732" s="63">
        <v>4355387.12</v>
      </c>
      <c r="E732" s="61">
        <v>11170997.360000001</v>
      </c>
      <c r="G732" s="18">
        <v>0.053337194986016634</v>
      </c>
      <c r="H732" s="46">
        <v>8616</v>
      </c>
      <c r="I732" s="62">
        <v>1926850051</v>
      </c>
      <c r="J732" s="64">
        <v>0.1171318451177703</v>
      </c>
      <c r="K732" s="65">
        <v>8471000.6181</v>
      </c>
      <c r="L732" s="40">
        <v>0.048847718607450685</v>
      </c>
      <c r="M732" s="5">
        <v>309</v>
      </c>
      <c r="N732" s="5">
        <v>125913368.82</v>
      </c>
      <c r="O732" s="16">
        <v>0.014864313362765724</v>
      </c>
      <c r="P732" s="5">
        <v>2699996.742</v>
      </c>
      <c r="Q732" s="40">
        <v>0.23825876538087531</v>
      </c>
      <c r="R732" s="65">
        <f>'[3]Data'!$W727</f>
        <v>766799.1499999999</v>
      </c>
      <c r="S732" s="15">
        <v>0.3642297738389897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</v>
      </c>
      <c r="Y732" s="15">
        <v>1.3774282464088548</v>
      </c>
      <c r="Z732" s="66">
        <v>681119.18</v>
      </c>
      <c r="AA732" s="40">
        <v>0.11332410687448399</v>
      </c>
    </row>
    <row r="733" spans="1:27" ht="12.75">
      <c r="A733" s="48">
        <v>41231</v>
      </c>
      <c r="B733" s="58">
        <v>14529449.4735</v>
      </c>
      <c r="C733" s="18">
        <v>0.03680251625271347</v>
      </c>
      <c r="D733" s="63">
        <v>2915265.62</v>
      </c>
      <c r="E733" s="61">
        <v>9559157.14</v>
      </c>
      <c r="G733" s="18">
        <v>-0.08481533631501692</v>
      </c>
      <c r="H733" s="46">
        <v>8616</v>
      </c>
      <c r="I733" s="62">
        <v>1799539517.4499998</v>
      </c>
      <c r="J733" s="64">
        <v>0.056694411443881876</v>
      </c>
      <c r="K733" s="65">
        <v>7926245.0973</v>
      </c>
      <c r="L733" s="40">
        <v>0.04893995887058757</v>
      </c>
      <c r="M733" s="5">
        <v>309</v>
      </c>
      <c r="N733" s="5">
        <v>125998322.71</v>
      </c>
      <c r="O733" s="16">
        <v>-0.03070901915763269</v>
      </c>
      <c r="P733" s="5">
        <v>1632912.0462</v>
      </c>
      <c r="Q733" s="40">
        <v>0.14399768814192337</v>
      </c>
      <c r="R733" s="65">
        <f>'[3]Data'!$W728</f>
        <v>717109.01</v>
      </c>
      <c r="S733" s="15">
        <v>0.5077132830856859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46856765.68000001</v>
      </c>
      <c r="Y733" s="15">
        <v>1.8004870099773194</v>
      </c>
      <c r="Z733" s="66">
        <v>617682.0900000001</v>
      </c>
      <c r="AA733" s="40">
        <v>0.0878823055804222</v>
      </c>
    </row>
    <row r="734" spans="1:27" ht="12.75">
      <c r="A734" s="48">
        <v>41238</v>
      </c>
      <c r="B734" s="58">
        <v>15807368.629400002</v>
      </c>
      <c r="C734" s="18">
        <v>0.017283904115727555</v>
      </c>
      <c r="D734" s="63">
        <v>6355308.2</v>
      </c>
      <c r="E734" s="61">
        <v>10964181.5</v>
      </c>
      <c r="G734" s="18">
        <v>-0.0671417649870264</v>
      </c>
      <c r="H734" s="46">
        <v>8616</v>
      </c>
      <c r="I734" s="62">
        <v>1940579424.3999999</v>
      </c>
      <c r="J734" s="64">
        <v>0.004223248311737482</v>
      </c>
      <c r="K734" s="65">
        <v>8770520.002500001</v>
      </c>
      <c r="L734" s="40">
        <v>0.05021707487191887</v>
      </c>
      <c r="M734" s="5">
        <v>309</v>
      </c>
      <c r="N734" s="5">
        <v>133509064.24</v>
      </c>
      <c r="O734" s="16">
        <v>-0.056322467051666214</v>
      </c>
      <c r="P734" s="5">
        <v>2193661.4769</v>
      </c>
      <c r="Q734" s="40">
        <v>0.1825645063782675</v>
      </c>
      <c r="R734" s="65">
        <f>'[3]Data'!$W729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0.991735872771365</v>
      </c>
      <c r="Z734" s="66">
        <v>678512.44</v>
      </c>
      <c r="AA734" s="40">
        <v>0.07937141262645116</v>
      </c>
    </row>
    <row r="735" spans="1:27" ht="12.75">
      <c r="A735" s="48">
        <v>41245</v>
      </c>
      <c r="B735" s="58">
        <v>18529971.8171</v>
      </c>
      <c r="C735" s="18">
        <v>0.16206311562942233</v>
      </c>
      <c r="D735" s="63">
        <v>10722653.2</v>
      </c>
      <c r="E735" s="61">
        <v>13401168.41</v>
      </c>
      <c r="G735" s="18">
        <v>0.09836479911686036</v>
      </c>
      <c r="H735" s="46">
        <v>8616</v>
      </c>
      <c r="I735" s="62">
        <v>2190216984.81</v>
      </c>
      <c r="J735" s="64">
        <v>0.07524908160168131</v>
      </c>
      <c r="K735" s="65">
        <v>10278204.722099999</v>
      </c>
      <c r="L735" s="40">
        <v>0.052141991173494155</v>
      </c>
      <c r="M735" s="5">
        <v>309</v>
      </c>
      <c r="N735" s="5">
        <v>156065076.59</v>
      </c>
      <c r="O735" s="16">
        <v>0.07253592411424581</v>
      </c>
      <c r="P735" s="5">
        <v>3122963.685</v>
      </c>
      <c r="Q735" s="40">
        <v>0.22234055983684056</v>
      </c>
      <c r="R735" s="65">
        <f>'[3]Data'!$W730</f>
        <v>945813.06</v>
      </c>
      <c r="S735" s="15">
        <v>0.3762558088091901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</v>
      </c>
      <c r="Y735" s="15">
        <v>0.7670834461192511</v>
      </c>
      <c r="Z735" s="66">
        <v>814136.54</v>
      </c>
      <c r="AA735" s="40">
        <v>0.10820306498276784</v>
      </c>
    </row>
    <row r="736" spans="1:27" ht="12.75">
      <c r="A736" s="48">
        <v>41252</v>
      </c>
      <c r="B736" s="58">
        <v>17205499.625499997</v>
      </c>
      <c r="C736" s="18">
        <v>0.1199721129626179</v>
      </c>
      <c r="D736" s="63">
        <v>9082556.5</v>
      </c>
      <c r="E736" s="61">
        <v>12043927.61</v>
      </c>
      <c r="G736" s="18">
        <v>0.05440337666464057</v>
      </c>
      <c r="H736" s="46">
        <v>8616</v>
      </c>
      <c r="I736" s="62">
        <v>1977031977.38</v>
      </c>
      <c r="J736" s="64">
        <v>0.017529714136295782</v>
      </c>
      <c r="K736" s="65">
        <v>9222654.7755</v>
      </c>
      <c r="L736" s="40">
        <v>0.05183221269177466</v>
      </c>
      <c r="M736" s="5">
        <v>309</v>
      </c>
      <c r="N736" s="5">
        <v>160242938.24</v>
      </c>
      <c r="O736" s="16">
        <v>0.10865786086875318</v>
      </c>
      <c r="P736" s="5">
        <v>2821272.84</v>
      </c>
      <c r="Q736" s="40">
        <v>0.1956246955048345</v>
      </c>
      <c r="R736" s="65">
        <f>'[3]Data'!$W731</f>
        <v>874544.3300000001</v>
      </c>
      <c r="S736" s="15">
        <v>0.48168474653987836</v>
      </c>
      <c r="T736" s="5">
        <v>4105</v>
      </c>
      <c r="U736" s="52">
        <v>1070481.43</v>
      </c>
      <c r="V736" s="52">
        <v>2438372.05</v>
      </c>
      <c r="W736" s="67">
        <v>1394</v>
      </c>
      <c r="X736" s="66">
        <v>56466360.02</v>
      </c>
      <c r="Y736" s="15">
        <v>0.8121744070344299</v>
      </c>
      <c r="Z736" s="66">
        <v>778174.2000000001</v>
      </c>
      <c r="AA736" s="40">
        <v>0.09187466658312148</v>
      </c>
    </row>
    <row r="737" spans="1:27" ht="12.75">
      <c r="A737" s="48">
        <v>41259</v>
      </c>
      <c r="B737" s="58">
        <v>19313888.9818</v>
      </c>
      <c r="C737" s="18">
        <v>0.1553030778650133</v>
      </c>
      <c r="D737" s="63">
        <v>8141561.5</v>
      </c>
      <c r="E737" s="61">
        <v>13741904.7</v>
      </c>
      <c r="G737" s="18">
        <v>0.15672474049308205</v>
      </c>
      <c r="H737" s="46">
        <v>8616</v>
      </c>
      <c r="I737" s="62">
        <v>2174572562.8799996</v>
      </c>
      <c r="J737" s="64">
        <v>-0.01742212155887113</v>
      </c>
      <c r="K737" s="65">
        <v>10326380.9868</v>
      </c>
      <c r="L737" s="40">
        <v>0.052763273334066996</v>
      </c>
      <c r="M737" s="5">
        <v>309</v>
      </c>
      <c r="N737" s="5">
        <v>150766107.09</v>
      </c>
      <c r="O737" s="16">
        <v>-0.09697214339854543</v>
      </c>
      <c r="P737" s="5">
        <v>3415523.715</v>
      </c>
      <c r="Q737" s="40">
        <v>0.2517161465033089</v>
      </c>
      <c r="R737" s="65">
        <f>'[3]Data'!$W732</f>
        <v>978561.27</v>
      </c>
      <c r="S737" s="15">
        <v>0.4755201651924226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59766492.97</v>
      </c>
      <c r="Y737" s="15">
        <v>0.9587489243651417</v>
      </c>
      <c r="Z737" s="66">
        <v>825919.6</v>
      </c>
      <c r="AA737" s="40">
        <v>0.0921273843093067</v>
      </c>
    </row>
    <row r="738" spans="1:27" ht="12.75">
      <c r="A738" s="48">
        <v>41266</v>
      </c>
      <c r="B738" s="58">
        <v>19332939.5027</v>
      </c>
      <c r="C738" s="18">
        <v>0.16469597441823414</v>
      </c>
      <c r="D738" s="63">
        <v>8244130</v>
      </c>
      <c r="E738" s="61">
        <v>13911175.899999999</v>
      </c>
      <c r="G738" s="18">
        <v>0.03586470702743694</v>
      </c>
      <c r="H738" s="46">
        <v>8616</v>
      </c>
      <c r="I738" s="62">
        <v>2237856232.39</v>
      </c>
      <c r="J738" s="64">
        <v>0.13185170720419914</v>
      </c>
      <c r="K738" s="65">
        <v>10554214.3227</v>
      </c>
      <c r="L738" s="40">
        <v>0.05240240473569576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'[3]Data'!$W733</f>
        <v>1059424.66</v>
      </c>
      <c r="S738" s="15">
        <v>0.788578951725007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</v>
      </c>
      <c r="Z738" s="66">
        <v>833632.39</v>
      </c>
      <c r="AA738" s="40">
        <v>0.09195097146100693</v>
      </c>
    </row>
    <row r="739" spans="1:27" ht="12.75">
      <c r="A739" s="48">
        <v>41273</v>
      </c>
      <c r="B739" s="58">
        <v>16186736.4977</v>
      </c>
      <c r="C739" s="18">
        <v>-0.035175034465258714</v>
      </c>
      <c r="D739" s="63">
        <v>6386916</v>
      </c>
      <c r="E739" s="61">
        <v>12779880.540000001</v>
      </c>
      <c r="G739" s="18">
        <v>0.003980071880837377</v>
      </c>
      <c r="H739" s="46">
        <v>8616</v>
      </c>
      <c r="I739" s="5">
        <v>2085081988.0600004</v>
      </c>
      <c r="J739" s="64">
        <v>-0.029941525171744976</v>
      </c>
      <c r="K739" s="5">
        <v>10070652.8277</v>
      </c>
      <c r="L739" s="40">
        <v>0.05366510437995308</v>
      </c>
      <c r="M739" s="5">
        <v>309</v>
      </c>
      <c r="N739" s="5">
        <v>142137673.06</v>
      </c>
      <c r="O739" s="16">
        <v>0.07698717202703875</v>
      </c>
      <c r="P739" s="5">
        <v>2709227.6999999997</v>
      </c>
      <c r="Q739" s="40">
        <v>0.21178431693681193</v>
      </c>
      <c r="R739" s="65">
        <f>'[3]Data'!$W734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</v>
      </c>
      <c r="Z739" s="66">
        <v>535715.99</v>
      </c>
      <c r="AA739" s="40">
        <v>0.09128919308802831</v>
      </c>
    </row>
    <row r="740" spans="1:27" ht="12.75">
      <c r="A740" s="48">
        <v>41280</v>
      </c>
      <c r="B740" s="58">
        <v>17277838.5798</v>
      </c>
      <c r="C740" s="18">
        <v>0.22912784108034878</v>
      </c>
      <c r="D740" s="63">
        <v>5055666</v>
      </c>
      <c r="E740" s="61">
        <v>12306180.71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9583314.0948</v>
      </c>
      <c r="L740" s="40">
        <v>0.05141028119321185</v>
      </c>
      <c r="M740" s="5">
        <v>309</v>
      </c>
      <c r="N740" s="5">
        <v>137821097</v>
      </c>
      <c r="O740" s="16">
        <v>0.07974236277161406</v>
      </c>
      <c r="P740" s="5">
        <v>2722866.6149999998</v>
      </c>
      <c r="Q740" s="40">
        <v>0.21951699818497308</v>
      </c>
      <c r="R740" s="65">
        <f>'[3]Data'!$W735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39634719.73</v>
      </c>
      <c r="Y740" s="15">
        <v>0.3845772710185016</v>
      </c>
      <c r="Z740" s="66">
        <v>532945.3</v>
      </c>
      <c r="AA740" s="40">
        <v>0.08964283564688316</v>
      </c>
    </row>
    <row r="741" spans="1:27" ht="12.75">
      <c r="A741" s="48">
        <v>41287</v>
      </c>
      <c r="B741" s="58">
        <v>14305723.7228</v>
      </c>
      <c r="C741" s="18">
        <v>0.04583510913834132</v>
      </c>
      <c r="D741" s="63">
        <v>5752032</v>
      </c>
      <c r="E741" s="61">
        <v>9963617.04</v>
      </c>
      <c r="G741" s="18">
        <v>0.009178984538101842</v>
      </c>
      <c r="H741" s="46">
        <v>8616</v>
      </c>
      <c r="I741" s="5">
        <v>1739543030.6499996</v>
      </c>
      <c r="J741" s="64">
        <v>0.0417323358656041</v>
      </c>
      <c r="K741" s="5">
        <v>7975745.902799998</v>
      </c>
      <c r="L741" s="40">
        <v>0.05094406827457804</v>
      </c>
      <c r="M741" s="5">
        <v>309</v>
      </c>
      <c r="N741" s="5">
        <v>134746033.14</v>
      </c>
      <c r="O741" s="16">
        <v>0.3877146129070801</v>
      </c>
      <c r="P741" s="5">
        <v>1987871.13</v>
      </c>
      <c r="Q741" s="40">
        <v>0.1639191632235386</v>
      </c>
      <c r="R741" s="65">
        <f>'[3]Data'!$W736</f>
        <v>692434.8999999999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</v>
      </c>
      <c r="Y741" s="15">
        <v>0.3512953264125185</v>
      </c>
      <c r="Z741" s="66">
        <v>626445.9199999999</v>
      </c>
      <c r="AA741" s="40">
        <v>0.10138527573602787</v>
      </c>
    </row>
    <row r="742" spans="1:27" ht="12.75">
      <c r="A742" s="48">
        <v>41294</v>
      </c>
      <c r="B742" s="58">
        <v>14984614.821700001</v>
      </c>
      <c r="C742" s="18">
        <v>0.1400976103837781</v>
      </c>
      <c r="D742" s="63">
        <v>9332563.1</v>
      </c>
      <c r="E742" s="61">
        <v>10548559.36</v>
      </c>
      <c r="G742" s="18">
        <v>0.09648707320530714</v>
      </c>
      <c r="H742" s="46">
        <v>8616</v>
      </c>
      <c r="I742" s="5">
        <v>1661472187.12</v>
      </c>
      <c r="J742" s="64">
        <v>0.023498669175841647</v>
      </c>
      <c r="K742" s="5">
        <v>7680944.2617</v>
      </c>
      <c r="L742" s="40">
        <v>0.05136638806932736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'[3]Data'!$W737</f>
        <v>702441.3099999999</v>
      </c>
      <c r="S742" s="15">
        <v>0.395805640090267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</v>
      </c>
      <c r="Y742" s="15">
        <v>0.15881549374458803</v>
      </c>
      <c r="Z742" s="66">
        <v>599461.4</v>
      </c>
      <c r="AA742" s="40">
        <v>0.11430203129826715</v>
      </c>
    </row>
    <row r="743" spans="1:27" ht="12.75">
      <c r="A743" s="48">
        <v>41301</v>
      </c>
      <c r="B743" s="58">
        <v>15096889.979300002</v>
      </c>
      <c r="C743" s="18">
        <v>-0.02943830621215604</v>
      </c>
      <c r="D743" s="63">
        <v>12090427.399999999</v>
      </c>
      <c r="E743" s="61">
        <v>10380644.969999999</v>
      </c>
      <c r="G743" s="18">
        <v>-0.09872291319567583</v>
      </c>
      <c r="H743" s="46">
        <v>8616</v>
      </c>
      <c r="I743" s="5">
        <v>1839405130.4399998</v>
      </c>
      <c r="J743" s="64">
        <v>-0.04869211386711925</v>
      </c>
      <c r="K743" s="5">
        <v>8324225.304299999</v>
      </c>
      <c r="L743" s="40">
        <v>0.05028331754618698</v>
      </c>
      <c r="M743" s="5">
        <v>309</v>
      </c>
      <c r="N743" s="5">
        <v>124625150.88</v>
      </c>
      <c r="O743" s="16">
        <v>-0.013587855754411349</v>
      </c>
      <c r="P743" s="5">
        <v>2056419.6749999998</v>
      </c>
      <c r="Q743" s="40">
        <v>0.18334266669816207</v>
      </c>
      <c r="R743" s="65">
        <f>'[3]Data'!$W738</f>
        <v>783320.9800000001</v>
      </c>
      <c r="S743" s="15">
        <v>0.2306249976336281</v>
      </c>
      <c r="T743" s="5">
        <v>4105</v>
      </c>
      <c r="U743" s="52">
        <v>982770.9099999999</v>
      </c>
      <c r="V743" s="52">
        <v>2284879.12</v>
      </c>
      <c r="W743" s="67">
        <v>1394</v>
      </c>
      <c r="X743" s="66">
        <v>49049788.19</v>
      </c>
      <c r="Y743" s="15">
        <v>0.31337349774288215</v>
      </c>
      <c r="Z743" s="66">
        <v>665273.99</v>
      </c>
      <c r="AA743" s="40">
        <v>0.09042159195781298</v>
      </c>
    </row>
    <row r="744" spans="1:27" ht="12.75">
      <c r="A744" s="48">
        <v>41308</v>
      </c>
      <c r="B744" s="58">
        <v>18167398.9571</v>
      </c>
      <c r="C744" s="18">
        <v>0.1628443066283749</v>
      </c>
      <c r="D744" s="63">
        <f>'[3]Data'!$AJ739</f>
        <v>1442125.1</v>
      </c>
      <c r="E744" s="61">
        <v>12430334.46</v>
      </c>
      <c r="G744" s="18">
        <v>0.1106735613841614</v>
      </c>
      <c r="H744" s="46">
        <v>8616</v>
      </c>
      <c r="I744" s="5">
        <v>1905026959.73</v>
      </c>
      <c r="J744" s="64">
        <v>0.022952386273128456</v>
      </c>
      <c r="K744" s="5">
        <v>8868320.027099999</v>
      </c>
      <c r="L744" s="40">
        <v>0.051724669137472805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'[3]Data'!$W739</f>
        <v>951526.3500000001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58019095.97</v>
      </c>
      <c r="Y744" s="15">
        <v>0.42461116316831293</v>
      </c>
      <c r="Z744" s="66">
        <v>777067.95</v>
      </c>
      <c r="AA744" s="40">
        <v>0.08928875766486714</v>
      </c>
    </row>
    <row r="745" spans="1:27" ht="12.75">
      <c r="A745" s="48">
        <v>41315</v>
      </c>
      <c r="B745" s="58">
        <v>17335872.825200003</v>
      </c>
      <c r="C745" s="18">
        <v>0.18363739502183174</v>
      </c>
      <c r="D745" s="63">
        <f>'[3]Data'!$AJ740</f>
        <v>3063409.1</v>
      </c>
      <c r="E745" s="61">
        <v>12805318.829999998</v>
      </c>
      <c r="G745" s="18">
        <v>0.2070725668632858</v>
      </c>
      <c r="H745" s="46">
        <v>8616</v>
      </c>
      <c r="I745" s="5">
        <v>1813612451.8000002</v>
      </c>
      <c r="J745" s="64">
        <v>0.029115370141197028</v>
      </c>
      <c r="K745" s="5">
        <v>8248145.695200001</v>
      </c>
      <c r="L745" s="40">
        <v>0.050532330205960936</v>
      </c>
      <c r="M745" s="5">
        <v>309</v>
      </c>
      <c r="N745" s="5">
        <v>198625658.82</v>
      </c>
      <c r="O745" s="16">
        <v>0.6617114517730014</v>
      </c>
      <c r="P745" s="5">
        <v>4557173.13</v>
      </c>
      <c r="Q745" s="40">
        <v>0.2549280757622914</v>
      </c>
      <c r="R745" s="65">
        <f>'[3]Data'!$W740</f>
        <v>801960.97</v>
      </c>
      <c r="S745" s="15">
        <v>0.4957834665618397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52670357.8</v>
      </c>
      <c r="Y745" s="15">
        <v>0.4890435492251046</v>
      </c>
      <c r="Z745" s="66">
        <v>687318.6799999999</v>
      </c>
      <c r="AA745" s="40">
        <v>0.08699626744007677</v>
      </c>
    </row>
    <row r="746" spans="1:27" ht="12.75">
      <c r="A746" s="48">
        <v>41322</v>
      </c>
      <c r="B746" s="58">
        <v>14673908.940299999</v>
      </c>
      <c r="C746" s="18">
        <v>0.07564822365270985</v>
      </c>
      <c r="D746" s="63">
        <f>'[3]Data'!$AJ741</f>
        <v>1364898</v>
      </c>
      <c r="E746" s="61">
        <v>10204396.89</v>
      </c>
      <c r="G746" s="18">
        <v>0.02216997028370793</v>
      </c>
      <c r="H746" s="46">
        <v>8616</v>
      </c>
      <c r="I746" s="5">
        <v>1760490516.04</v>
      </c>
      <c r="J746" s="64">
        <v>0.0596541029290778</v>
      </c>
      <c r="K746" s="5">
        <v>8270024.2803</v>
      </c>
      <c r="L746" s="40">
        <v>0.052195202321619436</v>
      </c>
      <c r="M746" s="5">
        <v>309</v>
      </c>
      <c r="N746" s="5">
        <v>138317327.01</v>
      </c>
      <c r="O746" s="16">
        <v>0.12344208275933766</v>
      </c>
      <c r="P746" s="5">
        <v>1934372.6099999999</v>
      </c>
      <c r="Q746" s="40">
        <v>0.15538927381416293</v>
      </c>
      <c r="R746" s="65">
        <f>'[3]Data'!$W741</f>
        <v>709524.86</v>
      </c>
      <c r="S746" s="15">
        <v>0.5505926334416866</v>
      </c>
      <c r="T746" s="5">
        <v>4105</v>
      </c>
      <c r="U746" s="52">
        <v>880370.3999999999</v>
      </c>
      <c r="V746" s="52">
        <v>2256822.54</v>
      </c>
      <c r="W746" s="67">
        <v>1394</v>
      </c>
      <c r="X746" s="66">
        <v>47325453.64</v>
      </c>
      <c r="Y746" s="15">
        <v>0.47111712497681735</v>
      </c>
      <c r="Z746" s="66">
        <v>622794.25</v>
      </c>
      <c r="AA746" s="40">
        <v>0.08773210497357774</v>
      </c>
    </row>
    <row r="747" spans="1:27" ht="12.75">
      <c r="A747" s="48">
        <v>41329</v>
      </c>
      <c r="B747" s="58">
        <v>14927960.7632</v>
      </c>
      <c r="C747" s="18">
        <v>-0.009398096137550604</v>
      </c>
      <c r="D747" s="63">
        <f>'[3]Data'!$AJ742</f>
        <v>4791649.1</v>
      </c>
      <c r="E747" s="61">
        <v>10812424.19</v>
      </c>
      <c r="G747" s="18">
        <v>-0.0042184255608642696</v>
      </c>
      <c r="H747" s="46">
        <v>8616</v>
      </c>
      <c r="I747" s="5">
        <v>1829238925.7199998</v>
      </c>
      <c r="J747" s="64">
        <v>0.05047490040829494</v>
      </c>
      <c r="K747" s="5">
        <v>8370762.3432</v>
      </c>
      <c r="L747" s="40">
        <v>0.050845446798805295</v>
      </c>
      <c r="M747" s="5">
        <v>309</v>
      </c>
      <c r="N747" s="5">
        <v>126732269.26</v>
      </c>
      <c r="O747" s="16">
        <v>0.02289901700952357</v>
      </c>
      <c r="P747" s="5">
        <v>2441661.84</v>
      </c>
      <c r="Q747" s="40">
        <v>0.21406999305237565</v>
      </c>
      <c r="R747" s="65">
        <f>'[3]Data'!$W742</f>
        <v>717228.96</v>
      </c>
      <c r="S747" s="15">
        <v>0.21578049193184579</v>
      </c>
      <c r="T747" s="5">
        <v>4105</v>
      </c>
      <c r="U747" s="52">
        <v>665959.18</v>
      </c>
      <c r="V747" s="52">
        <v>2101918.8</v>
      </c>
      <c r="W747" s="67">
        <v>1394</v>
      </c>
      <c r="X747" s="66">
        <v>37099020.339999996</v>
      </c>
      <c r="Y747" s="15">
        <v>0.026049803259697413</v>
      </c>
      <c r="Z747" s="66">
        <v>630429.6400000001</v>
      </c>
      <c r="AA747" s="40">
        <v>0.11328774259128234</v>
      </c>
    </row>
    <row r="748" spans="1:27" ht="12.75">
      <c r="A748" s="48">
        <v>41336</v>
      </c>
      <c r="B748" s="58">
        <v>17298617.5421</v>
      </c>
      <c r="C748" s="18">
        <v>0.12064695647417412</v>
      </c>
      <c r="D748" s="63">
        <f>'[3]Data'!$AJ743</f>
        <v>2385184</v>
      </c>
      <c r="E748" s="61">
        <v>12033947.129999999</v>
      </c>
      <c r="G748" s="18">
        <v>0.05781975721882082</v>
      </c>
      <c r="H748" s="46">
        <v>8616</v>
      </c>
      <c r="I748" s="5">
        <v>2104213448.6499999</v>
      </c>
      <c r="J748" s="64">
        <v>0.12239489746479704</v>
      </c>
      <c r="K748" s="5">
        <v>9867147.1596</v>
      </c>
      <c r="L748" s="40">
        <v>0.05210258897943006</v>
      </c>
      <c r="M748" s="5">
        <v>309</v>
      </c>
      <c r="N748" s="5">
        <v>142734167.89</v>
      </c>
      <c r="O748" s="16">
        <v>0.10645957194075373</v>
      </c>
      <c r="P748" s="5">
        <v>2166799.9725</v>
      </c>
      <c r="Q748" s="40">
        <v>0.1686740855809252</v>
      </c>
      <c r="R748" s="65">
        <f>'[3]Data'!$W743</f>
        <v>1042564.49</v>
      </c>
      <c r="S748" s="15">
        <v>0.5166538659785116</v>
      </c>
      <c r="T748" s="5">
        <v>4105</v>
      </c>
      <c r="U748" s="52">
        <v>665959.18</v>
      </c>
      <c r="V748" s="52">
        <v>2704892.37</v>
      </c>
      <c r="W748" s="67">
        <v>1394</v>
      </c>
      <c r="X748" s="66">
        <v>63198433.93</v>
      </c>
      <c r="Y748" s="15">
        <v>0.3975182005173785</v>
      </c>
      <c r="Z748" s="66">
        <v>851254.37</v>
      </c>
      <c r="AA748" s="40">
        <v>0.08979698990040043</v>
      </c>
    </row>
    <row r="749" spans="1:27" ht="12.75">
      <c r="A749" s="48">
        <v>41343</v>
      </c>
      <c r="B749" s="58">
        <v>16568433.289699998</v>
      </c>
      <c r="C749" s="18">
        <v>0.16730352879221222</v>
      </c>
      <c r="D749" s="63">
        <f>'[3]Data'!$AJ744</f>
        <v>4900842.4</v>
      </c>
      <c r="E749" s="61">
        <v>10973335.88</v>
      </c>
      <c r="G749" s="18">
        <v>0.09081069493938121</v>
      </c>
      <c r="H749" s="46">
        <v>8616</v>
      </c>
      <c r="I749" s="5">
        <v>1865529851.67</v>
      </c>
      <c r="J749" s="64">
        <v>0.07913944676479945</v>
      </c>
      <c r="K749" s="5">
        <v>8089043.699699998</v>
      </c>
      <c r="L749" s="40">
        <v>0.04817841068023759</v>
      </c>
      <c r="M749" s="5">
        <v>309</v>
      </c>
      <c r="N749" s="5">
        <v>129234036.09</v>
      </c>
      <c r="O749" s="16">
        <v>0.07227832484527186</v>
      </c>
      <c r="P749" s="5">
        <v>2884292.19</v>
      </c>
      <c r="Q749" s="40">
        <v>0.24798181632028915</v>
      </c>
      <c r="R749" s="65">
        <f>'[3]Data'!$W744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</v>
      </c>
      <c r="Y749" s="15">
        <v>0.37387021991208225</v>
      </c>
      <c r="Z749" s="66">
        <v>742028.71</v>
      </c>
      <c r="AA749" s="40">
        <v>0.08930252186066544</v>
      </c>
    </row>
    <row r="750" spans="1:27" ht="12.75">
      <c r="A750" s="48">
        <v>41350</v>
      </c>
      <c r="B750" s="58">
        <v>15745398.375400001</v>
      </c>
      <c r="C750" s="18">
        <v>0.044576111498263904</v>
      </c>
      <c r="D750" s="63">
        <f>'[3]Data'!$AJ745</f>
        <v>2028170</v>
      </c>
      <c r="E750" s="61">
        <v>11286930.25</v>
      </c>
      <c r="G750" s="18">
        <v>0.018203066451284444</v>
      </c>
      <c r="H750" s="46">
        <v>8616</v>
      </c>
      <c r="I750" s="5">
        <v>1802988981</v>
      </c>
      <c r="J750" s="64">
        <v>0.05761131496669769</v>
      </c>
      <c r="K750" s="5">
        <v>8127553.4154</v>
      </c>
      <c r="L750" s="40">
        <v>0.05008691124108429</v>
      </c>
      <c r="M750" s="5">
        <v>309</v>
      </c>
      <c r="N750" s="5">
        <v>132130725.72</v>
      </c>
      <c r="O750" s="16">
        <v>0.08901025027851994</v>
      </c>
      <c r="P750" s="5">
        <v>3159376.83</v>
      </c>
      <c r="Q750" s="40">
        <v>0.2656776976642795</v>
      </c>
      <c r="R750" s="65">
        <f>'[3]Data'!$W745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2147840.07</v>
      </c>
      <c r="W750" s="67">
        <v>1394</v>
      </c>
      <c r="X750" s="66">
        <v>51114591.49</v>
      </c>
      <c r="Y750" s="15">
        <v>0.40394624815714564</v>
      </c>
      <c r="Z750" s="66">
        <v>679925.6699999999</v>
      </c>
      <c r="AA750" s="40">
        <v>0.08867991835338836</v>
      </c>
    </row>
    <row r="751" spans="1:27" ht="12.75">
      <c r="A751" s="48">
        <v>41357</v>
      </c>
      <c r="B751" s="58">
        <v>16267604.065</v>
      </c>
      <c r="C751" s="18">
        <v>-0.010717153346433306</v>
      </c>
      <c r="D751" s="63">
        <f>'[3]Data'!$AJ746</f>
        <v>2062346</v>
      </c>
      <c r="E751" s="61">
        <v>11844889.239999998</v>
      </c>
      <c r="G751" s="18">
        <v>-0.047699490994035365</v>
      </c>
      <c r="H751" s="46">
        <v>8616</v>
      </c>
      <c r="I751" s="5">
        <v>1953536156.7800002</v>
      </c>
      <c r="J751" s="64">
        <v>-0.014573006968876534</v>
      </c>
      <c r="K751" s="5">
        <v>9183104.28</v>
      </c>
      <c r="L751" s="40">
        <v>0.05223066470813764</v>
      </c>
      <c r="M751" s="5">
        <v>309</v>
      </c>
      <c r="N751" s="5">
        <v>199493616.91</v>
      </c>
      <c r="O751" s="16">
        <v>0.5490408993375242</v>
      </c>
      <c r="P751" s="5">
        <v>2661784.965</v>
      </c>
      <c r="Q751" s="40">
        <v>0.14825230480102383</v>
      </c>
      <c r="R751" s="65">
        <f>'[3]Data'!$W746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</v>
      </c>
      <c r="Y751" s="15">
        <v>0.324334800908598</v>
      </c>
      <c r="Z751" s="66">
        <v>673300.88</v>
      </c>
      <c r="AA751" s="40">
        <v>0.08850410451457784</v>
      </c>
    </row>
    <row r="752" spans="1:27" ht="12.75">
      <c r="A752" s="48">
        <v>41364</v>
      </c>
      <c r="B752" s="58">
        <v>20092672.932400003</v>
      </c>
      <c r="C752" s="18">
        <v>0.20644216563037343</v>
      </c>
      <c r="D752" s="63">
        <f>'[3]Data'!$AJ747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0.05341139788995974</v>
      </c>
      <c r="M752" s="5">
        <v>309</v>
      </c>
      <c r="N752" s="5">
        <v>204300446.34</v>
      </c>
      <c r="O752" s="16">
        <v>0.5660523552244239</v>
      </c>
      <c r="P752" s="5">
        <v>4191463.215</v>
      </c>
      <c r="Q752" s="40">
        <v>0.22795747309574868</v>
      </c>
      <c r="R752" s="65">
        <f>'[3]Data'!$W747</f>
        <v>965035.0300000001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</v>
      </c>
      <c r="Y752" s="15">
        <v>0.3137606810804392</v>
      </c>
      <c r="Z752" s="66">
        <v>836778.03</v>
      </c>
      <c r="AA752" s="40">
        <v>0.09162115919759448</v>
      </c>
    </row>
    <row r="753" spans="1:27" ht="12.75">
      <c r="A753" s="48">
        <v>41371</v>
      </c>
      <c r="B753" s="58">
        <v>16800520.900399998</v>
      </c>
      <c r="C753" s="18">
        <v>0.0607015876676813</v>
      </c>
      <c r="D753" s="63">
        <f>'[3]Data'!$AJ748</f>
        <v>3348891.59</v>
      </c>
      <c r="E753" s="61">
        <v>12357048.64</v>
      </c>
      <c r="G753" s="18">
        <v>0.06156111540839637</v>
      </c>
      <c r="H753" s="46">
        <v>8616</v>
      </c>
      <c r="I753" s="5">
        <v>2067082737.97</v>
      </c>
      <c r="J753" s="64">
        <v>0.0747514525116606</v>
      </c>
      <c r="K753" s="5">
        <v>9572767.3854</v>
      </c>
      <c r="L753" s="40">
        <v>0.051456131922641826</v>
      </c>
      <c r="M753" s="5">
        <v>309</v>
      </c>
      <c r="N753" s="5">
        <v>174732052.01</v>
      </c>
      <c r="O753" s="16">
        <v>0.3552431406354488</v>
      </c>
      <c r="P753" s="5">
        <v>2784281.2649999997</v>
      </c>
      <c r="Q753" s="40">
        <v>0.1770508509694002</v>
      </c>
      <c r="R753" s="65">
        <f>'[3]Data'!$W748</f>
        <v>821608.76</v>
      </c>
      <c r="S753" s="15">
        <v>0.289966219960766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0.08819995435885744</v>
      </c>
    </row>
    <row r="754" spans="1:27" ht="12.75">
      <c r="A754" s="48">
        <v>41378</v>
      </c>
      <c r="B754" s="58">
        <v>16395135.2549</v>
      </c>
      <c r="C754" s="18">
        <v>0.1508030981786428</v>
      </c>
      <c r="D754" s="63">
        <f>'[3]Data'!$AJ749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0.036147988951241494</v>
      </c>
      <c r="K754" s="5">
        <v>8048636.6499</v>
      </c>
      <c r="L754" s="40">
        <v>0.05114715722034409</v>
      </c>
      <c r="M754" s="5">
        <v>309</v>
      </c>
      <c r="N754" s="5">
        <v>150335759.12</v>
      </c>
      <c r="O754" s="16">
        <v>0.2970216750675623</v>
      </c>
      <c r="P754" s="5">
        <v>3799789.335</v>
      </c>
      <c r="Q754" s="40">
        <v>0.2808372522089008</v>
      </c>
      <c r="R754" s="65">
        <f>'[3]Data'!$W749</f>
        <v>748754.77</v>
      </c>
      <c r="S754" s="15">
        <v>0.4030008230386053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53084306.69</v>
      </c>
      <c r="Y754" s="15">
        <v>0.40255954006551664</v>
      </c>
      <c r="Z754" s="66">
        <v>714142.73</v>
      </c>
      <c r="AA754" s="40">
        <v>0.08968661041644911</v>
      </c>
    </row>
    <row r="755" spans="1:27" ht="12.75">
      <c r="A755" s="48">
        <v>41385</v>
      </c>
      <c r="B755" s="58">
        <v>15506647.2698</v>
      </c>
      <c r="C755" s="18">
        <v>0.10009263024913051</v>
      </c>
      <c r="D755" s="63">
        <f>'[3]Data'!$AJ750</f>
        <v>1562340</v>
      </c>
      <c r="E755" s="61">
        <v>10887221.280000001</v>
      </c>
      <c r="G755" s="18">
        <v>0.06525825226011506</v>
      </c>
      <c r="H755" s="46">
        <v>8616</v>
      </c>
      <c r="I755" s="5">
        <v>1723525083.32</v>
      </c>
      <c r="J755" s="64">
        <v>0.07392909931677294</v>
      </c>
      <c r="K755" s="5">
        <v>7275904.084799999</v>
      </c>
      <c r="L755" s="40">
        <v>0.04690583241427078</v>
      </c>
      <c r="M755" s="5">
        <v>309</v>
      </c>
      <c r="N755" s="5">
        <v>146810567.22</v>
      </c>
      <c r="O755" s="16">
        <v>0.2853455853442839</v>
      </c>
      <c r="P755" s="5">
        <v>3611317.185</v>
      </c>
      <c r="Q755" s="40">
        <v>0.27331647346522664</v>
      </c>
      <c r="R755" s="65">
        <f>'[3]Data'!$W750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51686738.58</v>
      </c>
      <c r="Y755" s="15">
        <v>0.1020749165796957</v>
      </c>
      <c r="Z755" s="66">
        <v>662676.8799999999</v>
      </c>
      <c r="AA755" s="40">
        <v>0.08547348871372078</v>
      </c>
    </row>
    <row r="756" spans="1:27" ht="12.75">
      <c r="A756" s="48">
        <v>41392</v>
      </c>
      <c r="B756" s="58">
        <v>16853704.4802</v>
      </c>
      <c r="C756" s="18">
        <v>0.0613231273460173</v>
      </c>
      <c r="D756" s="63">
        <f>'[3]Data'!$AJ751</f>
        <v>1482827.2</v>
      </c>
      <c r="E756" s="61">
        <v>11808624.94</v>
      </c>
      <c r="G756" s="18">
        <v>0.025802680845372405</v>
      </c>
      <c r="H756" s="46">
        <v>8616</v>
      </c>
      <c r="I756" s="5">
        <v>1942631518.8300002</v>
      </c>
      <c r="J756" s="64">
        <v>-0.05324773586501952</v>
      </c>
      <c r="K756" s="5">
        <v>9079116.820200002</v>
      </c>
      <c r="L756" s="40">
        <v>0.05192908423557189</v>
      </c>
      <c r="M756" s="5">
        <v>309</v>
      </c>
      <c r="N756" s="5">
        <v>140721889.98000002</v>
      </c>
      <c r="O756" s="16">
        <v>0.01837550580424363</v>
      </c>
      <c r="P756" s="5">
        <v>2729508.12</v>
      </c>
      <c r="Q756" s="40">
        <v>0.215516349334921</v>
      </c>
      <c r="R756" s="65">
        <f>'[3]Data'!$W751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60164193.54</v>
      </c>
      <c r="Y756" s="15">
        <v>0.3737691400958798</v>
      </c>
      <c r="Z756" s="66">
        <v>808712.97</v>
      </c>
      <c r="AA756" s="40">
        <v>0.08961176877432138</v>
      </c>
    </row>
    <row r="757" spans="1:27" ht="12.75">
      <c r="A757" s="48">
        <v>41399</v>
      </c>
      <c r="B757" s="58">
        <v>17735546.234</v>
      </c>
      <c r="C757" s="18">
        <v>0.08847762037477347</v>
      </c>
      <c r="D757" s="63">
        <f>'[3]Data'!$AJ752</f>
        <v>2589880.49</v>
      </c>
      <c r="E757" s="61">
        <v>12535434.89</v>
      </c>
      <c r="G757" s="18">
        <v>0.04693081702579627</v>
      </c>
      <c r="H757" s="46">
        <v>8616</v>
      </c>
      <c r="I757" s="5">
        <v>2157766666.6</v>
      </c>
      <c r="J757" s="64">
        <v>0.030049322291977543</v>
      </c>
      <c r="K757" s="5">
        <v>9690820.974</v>
      </c>
      <c r="L757" s="40">
        <v>0.04990149781563967</v>
      </c>
      <c r="M757" s="5">
        <v>309</v>
      </c>
      <c r="N757" s="5">
        <v>143381201.06</v>
      </c>
      <c r="O757" s="16">
        <v>0.007739894355710986</v>
      </c>
      <c r="P757" s="5">
        <v>2844613.8899999997</v>
      </c>
      <c r="Q757" s="40">
        <v>0.22043908661898884</v>
      </c>
      <c r="R757" s="65">
        <f>'[3]Data'!$W752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66248295.65</v>
      </c>
      <c r="Y757" s="15">
        <v>0.39535396291281755</v>
      </c>
      <c r="Z757" s="66">
        <v>883819.32</v>
      </c>
      <c r="AA757" s="40">
        <v>0.0889400812834345</v>
      </c>
    </row>
    <row r="758" spans="1:27" ht="12.75">
      <c r="A758" s="48">
        <v>41406</v>
      </c>
      <c r="B758" s="58">
        <v>16487465.854200002</v>
      </c>
      <c r="C758" s="18">
        <v>0.16873878429628886</v>
      </c>
      <c r="D758" s="63">
        <f>'[3]Data'!$AJ753</f>
        <v>1366490</v>
      </c>
      <c r="E758" s="61">
        <v>10960306.719999999</v>
      </c>
      <c r="G758" s="18">
        <v>0.09420947522049006</v>
      </c>
      <c r="H758" s="46">
        <v>8616</v>
      </c>
      <c r="I758" s="5">
        <v>1810414988.18</v>
      </c>
      <c r="J758" s="64">
        <v>0.05739499198215836</v>
      </c>
      <c r="K758" s="5">
        <v>8054783.649900001</v>
      </c>
      <c r="L758" s="40">
        <v>0.049434851508808726</v>
      </c>
      <c r="M758" s="5">
        <v>309</v>
      </c>
      <c r="N758" s="5">
        <v>145998126.34</v>
      </c>
      <c r="O758" s="16">
        <v>0.21246728986293695</v>
      </c>
      <c r="P758" s="5">
        <v>2905523.6643</v>
      </c>
      <c r="Q758" s="40">
        <v>0.22112336013695172</v>
      </c>
      <c r="R758" s="65">
        <f>'[3]Data'!$W753</f>
        <v>767416.3799999999</v>
      </c>
      <c r="S758" s="15">
        <v>0.3415735143168397</v>
      </c>
      <c r="T758" s="5">
        <v>4105</v>
      </c>
      <c r="U758" s="52">
        <v>1194631.68</v>
      </c>
      <c r="V758" s="52">
        <v>2789960.98</v>
      </c>
      <c r="W758" s="67">
        <v>1394</v>
      </c>
      <c r="X758" s="66">
        <v>55730448.16</v>
      </c>
      <c r="Y758" s="15">
        <v>0.34910262217051624</v>
      </c>
      <c r="Z758" s="66">
        <v>775149.5</v>
      </c>
      <c r="AA758" s="40">
        <v>0.09272603224896324</v>
      </c>
    </row>
    <row r="759" spans="1:27" ht="12.75">
      <c r="A759" s="48">
        <v>41413</v>
      </c>
      <c r="B759" s="58">
        <v>16320350.773</v>
      </c>
      <c r="C759" s="18">
        <v>0.2012982570824664</v>
      </c>
      <c r="D759" s="63">
        <f>'[3]Data'!$AJ754</f>
        <v>1717187</v>
      </c>
      <c r="E759" s="61">
        <v>10876290.2</v>
      </c>
      <c r="G759" s="18">
        <v>0.09313429353687042</v>
      </c>
      <c r="H759" s="46">
        <v>8616</v>
      </c>
      <c r="I759" s="5">
        <v>1702176903.67</v>
      </c>
      <c r="J759" s="64">
        <v>0.042858301680602784</v>
      </c>
      <c r="K759" s="5">
        <v>7771488.8463</v>
      </c>
      <c r="L759" s="40">
        <v>0.050729084552742</v>
      </c>
      <c r="M759" s="5">
        <v>309</v>
      </c>
      <c r="N759" s="5">
        <v>134849153.6</v>
      </c>
      <c r="O759" s="16">
        <v>0.03410578091387606</v>
      </c>
      <c r="P759" s="5">
        <v>3104801.3366999994</v>
      </c>
      <c r="Q759" s="40">
        <v>0.25582505866021243</v>
      </c>
      <c r="R759" s="65">
        <f>'[3]Data'!$W754</f>
        <v>730378.82</v>
      </c>
      <c r="S759" s="15">
        <v>0.1945821576686455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52997976.58</v>
      </c>
      <c r="Y759" s="15">
        <v>0.3426116826465553</v>
      </c>
      <c r="Z759" s="66">
        <v>718986.0299999999</v>
      </c>
      <c r="AA759" s="40">
        <v>0.09044194720839283</v>
      </c>
    </row>
    <row r="760" spans="1:27" ht="12.75">
      <c r="A760" s="48">
        <v>41420</v>
      </c>
      <c r="B760" s="58">
        <v>16041987.1831</v>
      </c>
      <c r="C760" s="18">
        <v>0.19912502672523624</v>
      </c>
      <c r="D760" s="63">
        <f>'[3]Data'!$AJ755</f>
        <v>1585475</v>
      </c>
      <c r="E760" s="61">
        <v>11330698.43</v>
      </c>
      <c r="G760" s="18">
        <v>0.1777532660356569</v>
      </c>
      <c r="H760" s="46">
        <v>8616</v>
      </c>
      <c r="I760" s="5">
        <v>1804884263.2399998</v>
      </c>
      <c r="J760" s="64">
        <v>-0.021155433039313</v>
      </c>
      <c r="K760" s="5">
        <v>8318684.0753999995</v>
      </c>
      <c r="L760" s="40">
        <v>0.05121094185511738</v>
      </c>
      <c r="M760" s="5">
        <v>309</v>
      </c>
      <c r="N760" s="5">
        <v>146132231.3</v>
      </c>
      <c r="O760" s="16">
        <v>0.015836421870843775</v>
      </c>
      <c r="P760" s="5">
        <v>3012014.2977</v>
      </c>
      <c r="Q760" s="40">
        <v>0.22901741273829437</v>
      </c>
      <c r="R760" s="65">
        <f>'[3]Data'!$W755</f>
        <v>781286.4499999998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0.08637081034920976</v>
      </c>
    </row>
    <row r="761" spans="1:27" ht="12.75">
      <c r="A761" s="48">
        <v>41427</v>
      </c>
      <c r="B761" s="58">
        <v>18979523.436399996</v>
      </c>
      <c r="C761" s="18">
        <v>0.19512585141663985</v>
      </c>
      <c r="D761" s="63">
        <f>'[3]Data'!$AJ756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-0.014771538249586658</v>
      </c>
      <c r="K761" s="5">
        <v>9202759.685999999</v>
      </c>
      <c r="L761" s="40">
        <v>0.051960856571733306</v>
      </c>
      <c r="M761" s="5">
        <v>309</v>
      </c>
      <c r="N761" s="5">
        <v>152400510.39</v>
      </c>
      <c r="O761" s="16">
        <v>0.0602223992374773</v>
      </c>
      <c r="P761" s="5">
        <v>3584150.3304</v>
      </c>
      <c r="Q761" s="40">
        <v>0.26131075583729224</v>
      </c>
      <c r="R761" s="65">
        <f>'[3]Data'!$W756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0.4083033404762926</v>
      </c>
      <c r="Z761" s="66">
        <v>872753.24</v>
      </c>
      <c r="AA761" s="40">
        <v>0.08551996026394935</v>
      </c>
    </row>
    <row r="762" spans="1:27" ht="12.75">
      <c r="A762" s="48">
        <v>41434</v>
      </c>
      <c r="B762" s="58">
        <v>16695658.327100001</v>
      </c>
      <c r="C762" s="18">
        <v>0.09831841605525837</v>
      </c>
      <c r="D762" s="63">
        <f>'[3]Data'!$AJ757</f>
        <v>2782230</v>
      </c>
      <c r="E762" s="61">
        <v>11465419.069999998</v>
      </c>
      <c r="G762" s="18">
        <v>0.021961450110167924</v>
      </c>
      <c r="H762" s="46">
        <v>8616</v>
      </c>
      <c r="I762" s="5">
        <v>1822438634.0300002</v>
      </c>
      <c r="J762" s="64">
        <v>0.03344620607716098</v>
      </c>
      <c r="K762" s="5">
        <v>8497991.0736</v>
      </c>
      <c r="L762" s="40">
        <v>0.051810865549531404</v>
      </c>
      <c r="M762" s="5">
        <v>309</v>
      </c>
      <c r="N762" s="5">
        <v>129530545.59</v>
      </c>
      <c r="O762" s="16">
        <v>-0.029986324031515244</v>
      </c>
      <c r="P762" s="5">
        <v>2967427.9935</v>
      </c>
      <c r="Q762" s="40">
        <v>0.2545455359569292</v>
      </c>
      <c r="R762" s="65">
        <f>'[3]Data'!$W757</f>
        <v>902035.5900000001</v>
      </c>
      <c r="S762" s="15">
        <v>0.5552880768682011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</v>
      </c>
      <c r="Y762" s="15">
        <v>0.3389360545505702</v>
      </c>
      <c r="Z762" s="66">
        <v>787033.88</v>
      </c>
      <c r="AA762" s="40">
        <v>0.08590954405540703</v>
      </c>
    </row>
    <row r="763" spans="1:27" ht="12.75">
      <c r="A763" s="48">
        <v>41441</v>
      </c>
      <c r="B763" s="58">
        <v>16202648.594300002</v>
      </c>
      <c r="C763" s="18">
        <v>0.13099392696211276</v>
      </c>
      <c r="D763" s="63">
        <f>'[3]Data'!$AJ758</f>
        <v>515572.85</v>
      </c>
      <c r="E763" s="61">
        <v>10833697.12</v>
      </c>
      <c r="G763" s="18">
        <v>0.04053131056331183</v>
      </c>
      <c r="H763" s="46">
        <v>8616</v>
      </c>
      <c r="I763" s="5">
        <v>1789738352.3700001</v>
      </c>
      <c r="J763" s="64">
        <v>0.0613410174433171</v>
      </c>
      <c r="K763" s="5">
        <v>8486204.6727</v>
      </c>
      <c r="L763" s="40">
        <v>0.05268432835734796</v>
      </c>
      <c r="M763" s="5">
        <v>309</v>
      </c>
      <c r="N763" s="5">
        <v>139878282.78</v>
      </c>
      <c r="O763" s="16">
        <v>0.056124199030563204</v>
      </c>
      <c r="P763" s="5">
        <v>2347492.4316000002</v>
      </c>
      <c r="Q763" s="40">
        <v>0.1864710426923358</v>
      </c>
      <c r="R763" s="65">
        <f>'[3]Data'!$W758</f>
        <v>777403.6599999999</v>
      </c>
      <c r="S763" s="15">
        <v>0.2301476404410887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</v>
      </c>
      <c r="Y763" s="15">
        <v>0.293539546349048</v>
      </c>
      <c r="Z763" s="66">
        <v>694329</v>
      </c>
      <c r="AA763" s="40">
        <v>0.08476045427308392</v>
      </c>
    </row>
    <row r="764" spans="1:27" ht="12.75">
      <c r="A764" s="48">
        <v>41448</v>
      </c>
      <c r="B764" s="58">
        <v>15318180.196500001</v>
      </c>
      <c r="C764" s="18">
        <v>0.09087201691011915</v>
      </c>
      <c r="D764" s="63">
        <f>'[3]Data'!$AJ759</f>
        <v>2049555.6600000001</v>
      </c>
      <c r="E764" s="61">
        <v>10685312.000000002</v>
      </c>
      <c r="G764" s="18">
        <v>0.05867376890756604</v>
      </c>
      <c r="H764" s="46">
        <v>8616</v>
      </c>
      <c r="I764" s="5">
        <v>1780629500.93</v>
      </c>
      <c r="J764" s="64">
        <v>-0.016791861248301232</v>
      </c>
      <c r="K764" s="5">
        <v>8096426.044199999</v>
      </c>
      <c r="L764" s="40">
        <v>0.05052162133280106</v>
      </c>
      <c r="M764" s="5">
        <v>309</v>
      </c>
      <c r="N764" s="5">
        <v>142457463.34</v>
      </c>
      <c r="O764" s="16">
        <v>0.05364193117815996</v>
      </c>
      <c r="P764" s="5">
        <v>2588885.9523</v>
      </c>
      <c r="Q764" s="40">
        <v>0.2019227269360137</v>
      </c>
      <c r="R764" s="65">
        <f>'[3]Data'!$W759</f>
        <v>827169.4600000001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55488436.87</v>
      </c>
      <c r="Y764" s="15">
        <v>0.2965164067502941</v>
      </c>
      <c r="Z764" s="66">
        <v>685460.39</v>
      </c>
      <c r="AA764" s="40">
        <v>0.08235474255725478</v>
      </c>
    </row>
    <row r="765" spans="1:27" ht="12.75">
      <c r="A765" s="48">
        <v>41455</v>
      </c>
      <c r="B765" s="58">
        <v>18777598.422399998</v>
      </c>
      <c r="C765" s="18">
        <v>0.049840884263973484</v>
      </c>
      <c r="D765" s="63">
        <f>'[3]Data'!$AJ760</f>
        <v>2056505.66</v>
      </c>
      <c r="E765" s="61">
        <v>12971829</v>
      </c>
      <c r="G765" s="18">
        <v>-0.025302449548672</v>
      </c>
      <c r="H765" s="46">
        <v>8616</v>
      </c>
      <c r="I765" s="5">
        <v>2121719537.6299996</v>
      </c>
      <c r="J765" s="64">
        <v>-0.004078920374203987</v>
      </c>
      <c r="K765" s="5">
        <v>9716756.579999998</v>
      </c>
      <c r="L765" s="40">
        <v>0.05088512411051168</v>
      </c>
      <c r="M765" s="5">
        <v>309</v>
      </c>
      <c r="N765" s="5">
        <v>154552604.95</v>
      </c>
      <c r="O765" s="16">
        <v>0.030929467455956816</v>
      </c>
      <c r="P765" s="5">
        <v>3255072.4224</v>
      </c>
      <c r="Q765" s="40">
        <v>0.23401398748148375</v>
      </c>
      <c r="R765" s="65">
        <f>'[3]Data'!$W760</f>
        <v>1073748.68</v>
      </c>
      <c r="S765" s="15">
        <v>0.2653143198416623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</v>
      </c>
      <c r="Y765" s="15">
        <v>0.261885828241172</v>
      </c>
      <c r="Z765" s="66">
        <v>895294.49</v>
      </c>
      <c r="AA765" s="40">
        <v>0.08455992321683152</v>
      </c>
    </row>
    <row r="766" spans="1:27" ht="12.75">
      <c r="A766" s="48">
        <v>41462</v>
      </c>
      <c r="B766" s="58">
        <v>18224960.900500003</v>
      </c>
      <c r="C766" s="18">
        <v>0.08249507476681739</v>
      </c>
      <c r="D766" s="63">
        <f>'[3]Data'!$AJ761</f>
        <v>3036549.01</v>
      </c>
      <c r="E766" s="61">
        <v>12140940.83</v>
      </c>
      <c r="G766" s="18">
        <v>0.005581976228230978</v>
      </c>
      <c r="H766" s="46">
        <v>8616</v>
      </c>
      <c r="I766" s="5">
        <v>2000342043.4400003</v>
      </c>
      <c r="J766" s="64">
        <v>-0.006099366494977887</v>
      </c>
      <c r="K766" s="5">
        <v>8907531.3756</v>
      </c>
      <c r="L766" s="40">
        <v>0.04947782363749966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'[3]Data'!$W761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</v>
      </c>
      <c r="Y766" s="15">
        <v>0.3457837470331515</v>
      </c>
      <c r="Z766" s="66">
        <v>869657.1199999999</v>
      </c>
      <c r="AA766" s="40">
        <v>0.0839292165063943</v>
      </c>
    </row>
    <row r="767" spans="1:27" ht="12.75">
      <c r="A767" s="48">
        <v>41469</v>
      </c>
      <c r="B767" s="58">
        <v>17236141.8173</v>
      </c>
      <c r="C767" s="18">
        <v>0.06763316087992322</v>
      </c>
      <c r="D767" s="63">
        <f>'[3]Data'!$AJ762</f>
        <v>4424841.5</v>
      </c>
      <c r="E767" s="61">
        <v>11932937.21</v>
      </c>
      <c r="G767" s="18">
        <v>-0.009034039690439255</v>
      </c>
      <c r="H767" s="46">
        <v>8616</v>
      </c>
      <c r="I767" s="5">
        <v>1875569252.95</v>
      </c>
      <c r="J767" s="64">
        <v>-0.004878006638917576</v>
      </c>
      <c r="K767" s="5">
        <v>8672302.808999998</v>
      </c>
      <c r="L767" s="40">
        <v>0.051375826271645955</v>
      </c>
      <c r="M767" s="5">
        <v>309</v>
      </c>
      <c r="N767" s="5">
        <v>133440681.85</v>
      </c>
      <c r="O767" s="16">
        <v>0.009390505919358638</v>
      </c>
      <c r="P767" s="5">
        <v>3260634.3783000004</v>
      </c>
      <c r="Q767" s="40">
        <v>0.2715009423492391</v>
      </c>
      <c r="R767" s="65">
        <f>'[3]Data'!$W762</f>
        <v>786810.6699999999</v>
      </c>
      <c r="S767" s="15">
        <v>0.08678659187628357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</v>
      </c>
      <c r="Y767" s="15">
        <v>0.2829345361561828</v>
      </c>
      <c r="Z767" s="66">
        <v>751628.9500000001</v>
      </c>
      <c r="AA767" s="40">
        <v>0.08376510221906854</v>
      </c>
    </row>
    <row r="768" spans="1:27" ht="12.75">
      <c r="A768" s="48">
        <v>41476</v>
      </c>
      <c r="B768" s="58">
        <v>15410717.601100001</v>
      </c>
      <c r="C768" s="18">
        <v>0.06654629927584788</v>
      </c>
      <c r="D768" s="63">
        <f>'[3]Data'!$AJ763</f>
        <v>1484315</v>
      </c>
      <c r="E768" s="61">
        <v>10024596.339999998</v>
      </c>
      <c r="G768" s="18">
        <v>-0.03752431715920557</v>
      </c>
      <c r="H768" s="46">
        <v>8616</v>
      </c>
      <c r="I768" s="5">
        <v>1796983417.7699997</v>
      </c>
      <c r="J768" s="64">
        <v>0.028118566486915464</v>
      </c>
      <c r="K768" s="5">
        <v>7910622.045</v>
      </c>
      <c r="L768" s="40">
        <v>0.048912972502036745</v>
      </c>
      <c r="M768" s="5">
        <v>309</v>
      </c>
      <c r="N768" s="5">
        <v>115283419.32</v>
      </c>
      <c r="O768" s="16">
        <v>-0.0826389021167544</v>
      </c>
      <c r="P768" s="5">
        <v>2113974.2961</v>
      </c>
      <c r="Q768" s="40">
        <v>0.2037465875712889</v>
      </c>
      <c r="R768" s="65">
        <f>'[3]Data'!$W763</f>
        <v>813592.3899999999</v>
      </c>
      <c r="S768" s="15">
        <v>0.3394613991141031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</v>
      </c>
      <c r="AA768" s="40">
        <v>0.08631987330065828</v>
      </c>
    </row>
    <row r="769" spans="1:27" ht="12.75">
      <c r="A769" s="48">
        <v>41483</v>
      </c>
      <c r="B769" s="58">
        <v>16628617.501799999</v>
      </c>
      <c r="C769" s="18">
        <v>-0.0242584566064743</v>
      </c>
      <c r="D769" s="63">
        <f>'[3]Data'!$AJ764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</v>
      </c>
      <c r="J769" s="64">
        <v>0.019222904669366603</v>
      </c>
      <c r="K769" s="5">
        <v>9025922.1384</v>
      </c>
      <c r="L769" s="40">
        <v>0.04965794174851619</v>
      </c>
      <c r="M769" s="5">
        <v>309</v>
      </c>
      <c r="N769" s="5">
        <v>136424991.05</v>
      </c>
      <c r="O769" s="16">
        <v>-0.04074435028836376</v>
      </c>
      <c r="P769" s="5">
        <v>2053223.0333999998</v>
      </c>
      <c r="Q769" s="40">
        <v>0.16722441456227602</v>
      </c>
      <c r="R769" s="65">
        <f>'[3]Data'!$W764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0.08480476327179672</v>
      </c>
    </row>
    <row r="770" spans="1:27" ht="12.75">
      <c r="A770" s="48">
        <v>41490</v>
      </c>
      <c r="B770" s="58">
        <v>18123361.665099997</v>
      </c>
      <c r="C770" s="18">
        <v>0.11631613965716969</v>
      </c>
      <c r="D770" s="63">
        <f>'[3]Data'!$AJ765</f>
        <v>2703183</v>
      </c>
      <c r="E770" s="61">
        <v>12667977.13</v>
      </c>
      <c r="G770" s="18">
        <v>0.06818187718765123</v>
      </c>
      <c r="H770" s="46">
        <v>8616</v>
      </c>
      <c r="I770" s="5">
        <v>2048174239.49</v>
      </c>
      <c r="J770" s="64">
        <v>0.05226947112727509</v>
      </c>
      <c r="K770" s="5">
        <v>9465347.0196</v>
      </c>
      <c r="L770" s="40">
        <v>0.05134842554517613</v>
      </c>
      <c r="M770" s="5">
        <v>309</v>
      </c>
      <c r="N770" s="5">
        <v>154512680.78</v>
      </c>
      <c r="O770" s="16">
        <v>0.2242399577601868</v>
      </c>
      <c r="P770" s="5">
        <v>3202630.1055</v>
      </c>
      <c r="Q770" s="40">
        <v>0.23030329142154182</v>
      </c>
      <c r="R770" s="65">
        <f>'[3]Data'!$W765</f>
        <v>1089303.74</v>
      </c>
      <c r="S770" s="15">
        <v>0.2842361165097256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75142504.91</v>
      </c>
      <c r="Y770" s="15">
        <v>0.3466906508995642</v>
      </c>
      <c r="Z770" s="66">
        <v>948049.0599999999</v>
      </c>
      <c r="AA770" s="40">
        <v>0.08411121074865252</v>
      </c>
    </row>
    <row r="771" spans="1:27" ht="12.75">
      <c r="A771" s="48">
        <v>41497</v>
      </c>
      <c r="B771" s="58">
        <v>18350305.4836</v>
      </c>
      <c r="C771" s="18">
        <v>0.14457526860895986</v>
      </c>
      <c r="D771" s="63">
        <f>'[3]Data'!$AJ766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0.03536527100125686</v>
      </c>
      <c r="K771" s="5">
        <v>9083420.6049</v>
      </c>
      <c r="L771" s="40">
        <v>0.0517123276509707</v>
      </c>
      <c r="M771" s="5">
        <v>309</v>
      </c>
      <c r="N771" s="5">
        <v>144620196.5</v>
      </c>
      <c r="O771" s="16">
        <v>0.2658012526083471</v>
      </c>
      <c r="P771" s="5">
        <v>3908968.4187</v>
      </c>
      <c r="Q771" s="40">
        <v>0.3003244600763628</v>
      </c>
      <c r="R771" s="65">
        <f>'[3]Data'!$W766</f>
        <v>937762.3200000001</v>
      </c>
      <c r="S771" s="15">
        <v>0.3409062548326147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</v>
      </c>
      <c r="Z771" s="66">
        <v>804025.4400000001</v>
      </c>
      <c r="AA771" s="40">
        <v>0.08381376471854604</v>
      </c>
    </row>
    <row r="772" spans="1:27" ht="12.75">
      <c r="A772" s="48">
        <v>41504</v>
      </c>
      <c r="B772" s="58">
        <v>14862009.0624</v>
      </c>
      <c r="C772" s="18">
        <v>0.07593187845256444</v>
      </c>
      <c r="D772" s="63">
        <f>'[3]Data'!$AJ767</f>
        <v>4947356.4</v>
      </c>
      <c r="E772" s="61">
        <v>10224603.57</v>
      </c>
      <c r="G772" s="18">
        <v>0.054366115660107184</v>
      </c>
      <c r="H772" s="46">
        <v>8616</v>
      </c>
      <c r="I772" s="5">
        <v>1783185594.1699998</v>
      </c>
      <c r="J772" s="64">
        <v>0.05994002387070907</v>
      </c>
      <c r="K772" s="5">
        <v>7387751.9916</v>
      </c>
      <c r="L772" s="40">
        <v>0.04603342103501445</v>
      </c>
      <c r="M772" s="5">
        <v>309</v>
      </c>
      <c r="N772" s="5">
        <v>138580512.43</v>
      </c>
      <c r="O772" s="16">
        <v>0.19762756106649126</v>
      </c>
      <c r="P772" s="5">
        <v>2836851.5807999996</v>
      </c>
      <c r="Q772" s="40">
        <v>0.22745314306671882</v>
      </c>
      <c r="R772" s="65">
        <f>'[3]Data'!$W767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</v>
      </c>
      <c r="Y772" s="15">
        <v>0.35327971371045974</v>
      </c>
      <c r="Z772" s="66">
        <v>786505.9600000001</v>
      </c>
      <c r="AA772" s="40">
        <v>0.086171068222169</v>
      </c>
    </row>
    <row r="773" spans="1:27" ht="12.75">
      <c r="A773" s="48">
        <v>41511</v>
      </c>
      <c r="B773" s="58">
        <v>18294409.6886</v>
      </c>
      <c r="C773" s="18">
        <v>0.16062340017625343</v>
      </c>
      <c r="D773" s="63">
        <f>'[3]Data'!$AJ768</f>
        <v>2239170</v>
      </c>
      <c r="E773" s="61">
        <v>12469252.91</v>
      </c>
      <c r="G773" s="18">
        <v>0.06659446287667725</v>
      </c>
      <c r="H773" s="46">
        <v>8616</v>
      </c>
      <c r="I773" s="5">
        <v>1903895289.3599997</v>
      </c>
      <c r="J773" s="64">
        <v>-0.006287935639094688</v>
      </c>
      <c r="K773" s="5">
        <v>9000122.185800001</v>
      </c>
      <c r="L773" s="40">
        <v>0.05252461003441833</v>
      </c>
      <c r="M773" s="5">
        <v>309</v>
      </c>
      <c r="N773" s="5">
        <v>154163110.01999998</v>
      </c>
      <c r="O773" s="16">
        <v>0.1681125590752266</v>
      </c>
      <c r="P773" s="5">
        <v>3469130.7228</v>
      </c>
      <c r="Q773" s="40">
        <v>0.25003320778232446</v>
      </c>
      <c r="R773" s="65">
        <f>'[3]Data'!$W768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</v>
      </c>
      <c r="Y773" s="15">
        <v>0.3727326378350706</v>
      </c>
      <c r="Z773" s="66">
        <v>803087.12</v>
      </c>
      <c r="AA773" s="40">
        <v>0.08348025019733071</v>
      </c>
    </row>
    <row r="774" spans="1:27" ht="12.75">
      <c r="A774" s="48">
        <v>41518</v>
      </c>
      <c r="B774" s="58">
        <v>19169292.5761</v>
      </c>
      <c r="C774" s="18">
        <v>0.19542213460363822</v>
      </c>
      <c r="D774" s="63">
        <f>'[3]Data'!$AJ769</f>
        <v>1955362.26</v>
      </c>
      <c r="E774" s="61">
        <v>13643542.730000002</v>
      </c>
      <c r="G774" s="18">
        <v>0.1493498821967869</v>
      </c>
      <c r="H774" s="46">
        <v>8616</v>
      </c>
      <c r="I774" s="5">
        <v>2141131286.6699998</v>
      </c>
      <c r="J774" s="64">
        <v>0.07229542833963132</v>
      </c>
      <c r="K774" s="5">
        <v>9806920.3908</v>
      </c>
      <c r="L774" s="40">
        <v>0.05089168646424728</v>
      </c>
      <c r="M774" s="5">
        <v>309</v>
      </c>
      <c r="N774" s="5">
        <v>170193997.57999998</v>
      </c>
      <c r="O774" s="16">
        <v>0.27332585851974756</v>
      </c>
      <c r="P774" s="5">
        <v>3836622.3453</v>
      </c>
      <c r="Q774" s="40">
        <v>0.2504737991712199</v>
      </c>
      <c r="R774" s="65">
        <f>'[3]Data'!$W769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76412968.69</v>
      </c>
      <c r="Y774" s="15">
        <v>0.3443785148452918</v>
      </c>
      <c r="Z774" s="66">
        <v>957863.01</v>
      </c>
      <c r="AA774" s="40">
        <v>0.08356897408221872</v>
      </c>
    </row>
    <row r="775" spans="1:27" ht="12.75">
      <c r="A775" s="48">
        <v>41525</v>
      </c>
      <c r="B775" s="58">
        <v>16900352.7855</v>
      </c>
      <c r="C775" s="18">
        <v>0.08836764336853964</v>
      </c>
      <c r="D775" s="63">
        <f>'[3]Data'!$AJ770</f>
        <v>2774022</v>
      </c>
      <c r="E775" s="61">
        <v>11509964.73</v>
      </c>
      <c r="G775" s="18">
        <v>0.009368150780868945</v>
      </c>
      <c r="H775" s="46">
        <v>8616</v>
      </c>
      <c r="I775" s="5">
        <v>1929246695.1000001</v>
      </c>
      <c r="J775" s="64">
        <v>-0.0334012977371787</v>
      </c>
      <c r="K775" s="5">
        <v>9130087.5039</v>
      </c>
      <c r="L775" s="40">
        <v>0.052582915895440584</v>
      </c>
      <c r="M775" s="5">
        <v>309</v>
      </c>
      <c r="N775" s="5">
        <v>153396865.39</v>
      </c>
      <c r="O775" s="16">
        <v>0.16497756223199578</v>
      </c>
      <c r="P775" s="5">
        <v>2379877.2216000003</v>
      </c>
      <c r="Q775" s="40">
        <v>0.17238344585966905</v>
      </c>
      <c r="R775" s="65">
        <f>'[3]Data'!$W770</f>
        <v>1064555.12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</v>
      </c>
      <c r="Y775" s="15">
        <v>0.31197428429449703</v>
      </c>
      <c r="Z775" s="66">
        <v>877543.93</v>
      </c>
      <c r="AA775" s="40">
        <v>0.08420094451638693</v>
      </c>
    </row>
    <row r="776" spans="1:27" ht="12.75">
      <c r="A776" s="48">
        <v>41532</v>
      </c>
      <c r="B776" s="58">
        <v>15780880.3817</v>
      </c>
      <c r="C776" s="18">
        <v>0.026651800526183322</v>
      </c>
      <c r="D776" s="63">
        <f>'[3]Data'!$AJ771</f>
        <v>3054953</v>
      </c>
      <c r="E776" s="61">
        <v>10638126.920000002</v>
      </c>
      <c r="G776" s="18">
        <v>-0.05375065934793355</v>
      </c>
      <c r="H776" s="46">
        <v>8616</v>
      </c>
      <c r="I776" s="5">
        <v>1774394584.21</v>
      </c>
      <c r="J776" s="64">
        <v>-0.02438345734785141</v>
      </c>
      <c r="K776" s="5">
        <v>8266274.2179</v>
      </c>
      <c r="L776" s="40">
        <v>0.05176272072025769</v>
      </c>
      <c r="M776" s="5">
        <v>309</v>
      </c>
      <c r="N776" s="5">
        <v>135986736.04</v>
      </c>
      <c r="O776" s="16">
        <v>0.03875067856236969</v>
      </c>
      <c r="P776" s="5">
        <v>2371853.0538</v>
      </c>
      <c r="Q776" s="40">
        <v>0.19379774518779605</v>
      </c>
      <c r="R776" s="65">
        <f>'[3]Data'!$W771</f>
        <v>849604.5000000001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</v>
      </c>
      <c r="Y776" s="15">
        <v>0.2754070938558688</v>
      </c>
      <c r="Z776" s="66">
        <v>746096.7100000001</v>
      </c>
      <c r="AA776" s="40">
        <v>0.08150374942261601</v>
      </c>
    </row>
    <row r="777" spans="1:27" ht="12.75">
      <c r="A777" s="48">
        <v>41539</v>
      </c>
      <c r="B777" s="58">
        <v>15709878.358800001</v>
      </c>
      <c r="C777" s="18">
        <v>0.0239071408370104</v>
      </c>
      <c r="D777" s="63">
        <f>'[3]Data'!$AJ772</f>
        <v>2670375.25</v>
      </c>
      <c r="E777" s="61">
        <v>10965824.420000002</v>
      </c>
      <c r="G777" s="18">
        <v>-0.033228156729153024</v>
      </c>
      <c r="H777" s="46">
        <v>8616</v>
      </c>
      <c r="I777" s="5">
        <v>1825798560.5900002</v>
      </c>
      <c r="J777" s="64">
        <v>0.008531360578808433</v>
      </c>
      <c r="K777" s="5">
        <v>7947698.032800001</v>
      </c>
      <c r="L777" s="40">
        <v>0.04836664779243976</v>
      </c>
      <c r="M777" s="5">
        <v>309</v>
      </c>
      <c r="N777" s="5">
        <v>133322009.52</v>
      </c>
      <c r="O777" s="16">
        <v>0.007910177955592124</v>
      </c>
      <c r="P777" s="5">
        <v>3018126.366</v>
      </c>
      <c r="Q777" s="40">
        <v>0.2515318927515067</v>
      </c>
      <c r="R777" s="65">
        <f>'[3]Data'!$W772</f>
        <v>774590.2100000001</v>
      </c>
      <c r="S777" s="15">
        <v>0.12030943320275234</v>
      </c>
      <c r="T777" s="5">
        <v>4105</v>
      </c>
      <c r="U777" s="52">
        <v>730071.29</v>
      </c>
      <c r="V777" s="52">
        <v>2509101.47</v>
      </c>
      <c r="W777" s="67">
        <v>1394</v>
      </c>
      <c r="X777" s="66">
        <v>58275303.55</v>
      </c>
      <c r="Y777" s="15">
        <v>0.22320108141285178</v>
      </c>
      <c r="Z777" s="66">
        <v>730290.99</v>
      </c>
      <c r="AA777" s="40">
        <v>0.08354493762220824</v>
      </c>
    </row>
    <row r="778" spans="1:27" ht="12.75">
      <c r="A778" s="48">
        <v>41546</v>
      </c>
      <c r="B778" s="58">
        <v>19525683.3119</v>
      </c>
      <c r="C778" s="18">
        <v>0.027562627570557607</v>
      </c>
      <c r="D778" s="63">
        <f>'[3]Data'!$AJ773</f>
        <v>1622100</v>
      </c>
      <c r="E778" s="61">
        <v>13478069.25</v>
      </c>
      <c r="G778" s="18">
        <v>-0.0023548457185965654</v>
      </c>
      <c r="H778" s="46">
        <v>8616</v>
      </c>
      <c r="I778" s="5">
        <v>2297012954.56</v>
      </c>
      <c r="J778" s="64">
        <v>0.10389124792399684</v>
      </c>
      <c r="K778" s="5">
        <v>10409410.7217</v>
      </c>
      <c r="L778" s="40">
        <v>0.050352401757418494</v>
      </c>
      <c r="M778" s="5">
        <v>309</v>
      </c>
      <c r="N778" s="5">
        <v>152691950.14</v>
      </c>
      <c r="O778" s="16">
        <v>0.10524916718195443</v>
      </c>
      <c r="P778" s="5">
        <v>3068658.5202</v>
      </c>
      <c r="Q778" s="40">
        <v>0.22330061112414845</v>
      </c>
      <c r="R778" s="65">
        <f>'[3]Data'!$W773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70784875.85</v>
      </c>
      <c r="Y778" s="15">
        <v>0.5377133727220464</v>
      </c>
      <c r="Z778" s="66">
        <v>879697.53</v>
      </c>
      <c r="AA778" s="40">
        <v>0.0828517409909394</v>
      </c>
    </row>
    <row r="779" spans="1:27" ht="12.75">
      <c r="A779" s="48">
        <v>41553</v>
      </c>
      <c r="B779" s="58">
        <v>17246650.0662</v>
      </c>
      <c r="C779" s="18">
        <v>0.06810041636352815</v>
      </c>
      <c r="D779" s="63">
        <f>'[3]Data'!$AJ774</f>
        <v>1865096</v>
      </c>
      <c r="E779" s="61">
        <v>11935087.58</v>
      </c>
      <c r="G779" s="18">
        <v>0.04060883081429201</v>
      </c>
      <c r="H779" s="46">
        <v>8616</v>
      </c>
      <c r="I779" s="5">
        <v>2025640241.5</v>
      </c>
      <c r="J779" s="64">
        <v>0.04830929359736991</v>
      </c>
      <c r="K779" s="5">
        <v>9599676.675299998</v>
      </c>
      <c r="L779" s="40">
        <v>0.052656474720809886</v>
      </c>
      <c r="M779" s="5">
        <v>309</v>
      </c>
      <c r="N779" s="5">
        <v>147961991.16</v>
      </c>
      <c r="O779" s="16">
        <v>0.1473737761294347</v>
      </c>
      <c r="P779" s="5">
        <v>2335410.9009</v>
      </c>
      <c r="Q779" s="40">
        <v>0.17537618821268638</v>
      </c>
      <c r="R779" s="65">
        <f>'[3]Data'!$W774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</v>
      </c>
      <c r="W779" s="67">
        <v>1394</v>
      </c>
      <c r="X779" s="66">
        <v>72942570.41999999</v>
      </c>
      <c r="Y779" s="15">
        <v>0.5690183484968196</v>
      </c>
      <c r="Z779" s="66">
        <v>928109.8700000001</v>
      </c>
      <c r="AA779" s="40">
        <v>0.08482562511447805</v>
      </c>
    </row>
    <row r="780" spans="1:27" ht="12.75">
      <c r="A780" s="48">
        <v>41560</v>
      </c>
      <c r="B780" s="58">
        <v>16455342.262899999</v>
      </c>
      <c r="C780" s="18">
        <v>0.0883034443124826</v>
      </c>
      <c r="D780" s="63">
        <f>'[3]Data'!$AJ775</f>
        <v>4986279.8100000005</v>
      </c>
      <c r="E780" s="61">
        <v>11249303.11</v>
      </c>
      <c r="G780" s="18">
        <v>0.02788513170045892</v>
      </c>
      <c r="H780" s="46">
        <v>8616</v>
      </c>
      <c r="I780" s="5">
        <v>1851018073.1299996</v>
      </c>
      <c r="J780" s="64">
        <v>0.011897975237090241</v>
      </c>
      <c r="K780" s="5">
        <v>8120165.2074</v>
      </c>
      <c r="L780" s="40">
        <v>0.04874293728933431</v>
      </c>
      <c r="M780" s="5">
        <v>309</v>
      </c>
      <c r="N780" s="5">
        <v>134971453.76999998</v>
      </c>
      <c r="O780" s="16">
        <v>0.09937904693082977</v>
      </c>
      <c r="P780" s="5">
        <v>3129137.9055000003</v>
      </c>
      <c r="Q780" s="40">
        <v>0.2575966841792135</v>
      </c>
      <c r="R780" s="65">
        <f>'[3]Data'!$W775</f>
        <v>860403.2999999998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0.08032286557041497</v>
      </c>
    </row>
    <row r="781" spans="1:27" ht="12.75">
      <c r="A781" s="48">
        <v>41567</v>
      </c>
      <c r="B781" s="58">
        <v>15948756.7523</v>
      </c>
      <c r="C781" s="18">
        <v>0.0710034087575373</v>
      </c>
      <c r="D781" s="63">
        <f>'[3]Data'!$AJ776</f>
        <v>4180088.25</v>
      </c>
      <c r="E781" s="61">
        <v>10791861.44</v>
      </c>
      <c r="G781" s="18">
        <v>0.01816831950769826</v>
      </c>
      <c r="H781" s="46">
        <v>8616</v>
      </c>
      <c r="I781" s="5">
        <v>1796805060.0599997</v>
      </c>
      <c r="J781" s="64">
        <v>0.01058696948144422</v>
      </c>
      <c r="K781" s="5">
        <v>8114319.7803</v>
      </c>
      <c r="L781" s="40">
        <v>0.05017745701750716</v>
      </c>
      <c r="M781" s="5">
        <v>309</v>
      </c>
      <c r="N781" s="5">
        <v>126002241.14</v>
      </c>
      <c r="O781" s="16">
        <v>-0.06802405160598513</v>
      </c>
      <c r="P781" s="5">
        <v>2677541.652</v>
      </c>
      <c r="Q781" s="40">
        <v>0.2361105844692438</v>
      </c>
      <c r="R781" s="65">
        <f>'[3]Data'!$W776</f>
        <v>769859.8900000001</v>
      </c>
      <c r="S781" s="15">
        <v>0.08540587243206854</v>
      </c>
      <c r="T781" s="5">
        <v>4105</v>
      </c>
      <c r="U781" s="52">
        <v>1223192.87</v>
      </c>
      <c r="V781" s="52">
        <v>2385835.01</v>
      </c>
      <c r="W781" s="67">
        <v>1394</v>
      </c>
      <c r="X781" s="66">
        <v>59860655.7</v>
      </c>
      <c r="Y781" s="15">
        <v>0.2976160648901336</v>
      </c>
      <c r="Z781" s="66">
        <v>778007.55</v>
      </c>
      <c r="AA781" s="40">
        <v>0.08664651162516418</v>
      </c>
    </row>
    <row r="782" spans="1:27" ht="12.75">
      <c r="A782" s="48">
        <v>41574</v>
      </c>
      <c r="B782" s="58">
        <v>16483123.756499998</v>
      </c>
      <c r="C782" s="18">
        <v>-0.052805526295983785</v>
      </c>
      <c r="D782" s="63">
        <f>'[3]Data'!$AJ777</f>
        <v>736950</v>
      </c>
      <c r="E782" s="61">
        <v>11954318.56</v>
      </c>
      <c r="G782" s="18">
        <v>-0.09433097069818441</v>
      </c>
      <c r="H782" s="46">
        <v>8616</v>
      </c>
      <c r="I782" s="5">
        <v>2051773893.6799998</v>
      </c>
      <c r="J782" s="64">
        <v>0.014455283308283606</v>
      </c>
      <c r="K782" s="5">
        <v>9238535.5167</v>
      </c>
      <c r="L782" s="40">
        <v>0.050030071513332955</v>
      </c>
      <c r="M782" s="5">
        <v>309</v>
      </c>
      <c r="N782" s="5">
        <v>135916615.3</v>
      </c>
      <c r="O782" s="16">
        <v>-0.11966195808013513</v>
      </c>
      <c r="P782" s="5">
        <v>2715783.0497999997</v>
      </c>
      <c r="Q782" s="40">
        <v>0.22201382188186375</v>
      </c>
      <c r="R782" s="65">
        <f>'[3]Data'!$W777</f>
        <v>938305.9400000001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</v>
      </c>
      <c r="Y782" s="15">
        <v>0.28336822437110176</v>
      </c>
      <c r="Z782" s="66">
        <v>828787.3</v>
      </c>
      <c r="AA782" s="40">
        <v>0.0840193712625411</v>
      </c>
    </row>
    <row r="783" spans="1:27" ht="12.75">
      <c r="A783" s="48">
        <v>41581</v>
      </c>
      <c r="B783" s="58">
        <v>18483869.7352</v>
      </c>
      <c r="C783" s="18">
        <v>-0.04433649976094367</v>
      </c>
      <c r="D783" s="63">
        <f>'[3]Data'!$AJ778</f>
        <v>2762826</v>
      </c>
      <c r="E783" s="61">
        <v>11932657.139999999</v>
      </c>
      <c r="G783" s="18">
        <v>-0.1329419630100248</v>
      </c>
      <c r="H783" s="46">
        <v>8616</v>
      </c>
      <c r="I783" s="5">
        <v>1983854062.2199998</v>
      </c>
      <c r="J783" s="64">
        <v>-0.07246145098068302</v>
      </c>
      <c r="K783" s="5">
        <v>9387253.307699999</v>
      </c>
      <c r="L783" s="40">
        <v>0.05257585047021131</v>
      </c>
      <c r="M783" s="5">
        <v>309</v>
      </c>
      <c r="N783" s="5">
        <v>149878729.45</v>
      </c>
      <c r="O783" s="16">
        <v>-0.0022144421137045844</v>
      </c>
      <c r="P783" s="5">
        <v>2545403.8275</v>
      </c>
      <c r="Q783" s="40">
        <v>0.18870099081961497</v>
      </c>
      <c r="R783" s="65">
        <f>'[3]Data'!$W778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75910285.35</v>
      </c>
      <c r="Y783" s="15">
        <v>0.3052915061776871</v>
      </c>
      <c r="Z783" s="66">
        <v>991889.03</v>
      </c>
      <c r="AA783" s="40">
        <v>0.08711063991980283</v>
      </c>
    </row>
    <row r="784" spans="1:27" ht="12.75">
      <c r="A784" s="48">
        <v>41588</v>
      </c>
      <c r="B784" s="58">
        <v>17755340.5337</v>
      </c>
      <c r="C784" s="18">
        <v>0.1665061653896991</v>
      </c>
      <c r="D784" s="63">
        <f>'[3]Data'!$AJ779</f>
        <v>2887821.44</v>
      </c>
      <c r="E784" s="61">
        <v>11421785.69</v>
      </c>
      <c r="G784" s="18">
        <v>0.022449949804660863</v>
      </c>
      <c r="H784" s="46">
        <v>8616</v>
      </c>
      <c r="I784" s="5">
        <v>1896849462.92</v>
      </c>
      <c r="J784" s="64">
        <v>-0.01556975752442702</v>
      </c>
      <c r="K784" s="5">
        <v>8774605.141199999</v>
      </c>
      <c r="L784" s="40">
        <v>0.05139870853531822</v>
      </c>
      <c r="M784" s="5">
        <v>309</v>
      </c>
      <c r="N784" s="5">
        <v>142702863.54</v>
      </c>
      <c r="O784" s="16">
        <v>0.13334163701077273</v>
      </c>
      <c r="P784" s="5">
        <v>2647180.5524999998</v>
      </c>
      <c r="Q784" s="40">
        <v>0.20611441508849207</v>
      </c>
      <c r="R784" s="65">
        <f>'[3]Data'!$W779</f>
        <v>992015.2999999999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</v>
      </c>
      <c r="Y784" s="15">
        <v>0.7332592731152134</v>
      </c>
      <c r="Z784" s="66">
        <v>869418.4400000002</v>
      </c>
      <c r="AA784" s="40">
        <v>0.08345733447673698</v>
      </c>
    </row>
    <row r="785" spans="1:27" ht="12.75">
      <c r="A785" s="48">
        <v>41595</v>
      </c>
      <c r="B785" s="58">
        <v>16113227.814899998</v>
      </c>
      <c r="C785" s="18">
        <v>0.10900470415542052</v>
      </c>
      <c r="D785" s="63">
        <f>'[3]Data'!$AJ780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0.02456411366983402</v>
      </c>
      <c r="K785" s="5">
        <v>7935101.907299999</v>
      </c>
      <c r="L785" s="40">
        <v>0.0478199888844891</v>
      </c>
      <c r="M785" s="5">
        <v>309</v>
      </c>
      <c r="N785" s="5">
        <v>146202133.98000002</v>
      </c>
      <c r="O785" s="16">
        <v>0.16034984304117672</v>
      </c>
      <c r="P785" s="5">
        <v>2644526.7576</v>
      </c>
      <c r="Q785" s="40">
        <v>0.20097949215994063</v>
      </c>
      <c r="R785" s="65">
        <f>'[3]Data'!$W780</f>
        <v>822673.4400000002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</v>
      </c>
      <c r="Y785" s="15">
        <v>0.3362322789753418</v>
      </c>
      <c r="Z785" s="66">
        <v>742500.94</v>
      </c>
      <c r="AA785" s="40">
        <v>0.0790590301288321</v>
      </c>
    </row>
    <row r="786" spans="1:27" ht="12.75">
      <c r="A786" s="48">
        <v>41602</v>
      </c>
      <c r="B786" s="58">
        <v>17224881.312799998</v>
      </c>
      <c r="C786" s="18">
        <v>0.08967417137116507</v>
      </c>
      <c r="D786" s="63">
        <f>'[3]Data'!$AJ781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-0.0013129008418645283</v>
      </c>
      <c r="K786" s="5">
        <v>8800458.899399998</v>
      </c>
      <c r="L786" s="40">
        <v>0.050454737085613696</v>
      </c>
      <c r="M786" s="5">
        <v>309</v>
      </c>
      <c r="N786" s="5">
        <v>152170327.97</v>
      </c>
      <c r="O786" s="16">
        <v>0.1397752567305388</v>
      </c>
      <c r="P786" s="5">
        <v>3406838.1533999997</v>
      </c>
      <c r="Q786" s="40">
        <v>0.24875912252395732</v>
      </c>
      <c r="R786" s="65">
        <f>'[3]Data'!$W781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</v>
      </c>
      <c r="Y786" s="15">
        <v>0.11779558072593677</v>
      </c>
      <c r="Z786" s="66">
        <v>816069.42</v>
      </c>
      <c r="AA786" s="40">
        <v>0.08540258399090048</v>
      </c>
    </row>
    <row r="787" spans="1:27" ht="12.75">
      <c r="A787" s="48">
        <v>41609</v>
      </c>
      <c r="B787" s="58">
        <v>20030708.3413</v>
      </c>
      <c r="C787" s="18">
        <v>0.08098968196028644</v>
      </c>
      <c r="D787" s="63">
        <f>'[3]Data'!$AJ782</f>
        <v>987992.17</v>
      </c>
      <c r="E787" s="61">
        <v>14472604.05</v>
      </c>
      <c r="G787" s="18">
        <v>0.07995091228019269</v>
      </c>
      <c r="H787" s="46">
        <v>8616</v>
      </c>
      <c r="I787" s="5">
        <v>2206180100.55</v>
      </c>
      <c r="J787" s="64">
        <v>0.007288371814624162</v>
      </c>
      <c r="K787" s="5">
        <v>10841876.498699998</v>
      </c>
      <c r="L787" s="40">
        <v>0.05460356314517025</v>
      </c>
      <c r="M787" s="5">
        <v>309</v>
      </c>
      <c r="N787" s="5">
        <v>163377912.87</v>
      </c>
      <c r="O787" s="16">
        <v>0.046857608632145276</v>
      </c>
      <c r="P787" s="5">
        <v>3630727.5426</v>
      </c>
      <c r="Q787" s="40">
        <v>0.24692087462336304</v>
      </c>
      <c r="R787" s="65">
        <f>'[3]Data'!$W782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80923688.36</v>
      </c>
      <c r="Y787" s="15">
        <v>0.6132781198339898</v>
      </c>
      <c r="Z787" s="66">
        <v>992750.1299999999</v>
      </c>
      <c r="AA787" s="40">
        <v>0.08178488072067899</v>
      </c>
    </row>
    <row r="788" spans="1:27" ht="12.75">
      <c r="A788" s="48">
        <v>41616</v>
      </c>
      <c r="B788" s="58">
        <v>18163763.1659</v>
      </c>
      <c r="C788" s="18">
        <v>0.055695188239682114</v>
      </c>
      <c r="D788" s="63">
        <f>'[3]Data'!$AJ783</f>
        <v>5435267.57</v>
      </c>
      <c r="E788" s="61">
        <v>12766245.530000001</v>
      </c>
      <c r="G788" s="18">
        <v>0.05997361852293648</v>
      </c>
      <c r="H788" s="46">
        <v>8616</v>
      </c>
      <c r="I788" s="5">
        <v>2106438727.0699997</v>
      </c>
      <c r="J788" s="64">
        <v>0.06545506151169689</v>
      </c>
      <c r="K788" s="5">
        <v>9591477.5889</v>
      </c>
      <c r="L788" s="40">
        <v>0.05059343613485439</v>
      </c>
      <c r="M788" s="5">
        <v>309</v>
      </c>
      <c r="N788" s="5">
        <v>162945997.21</v>
      </c>
      <c r="O788" s="16">
        <v>0.01686850603020984</v>
      </c>
      <c r="P788" s="5">
        <v>3174767.9369999995</v>
      </c>
      <c r="Q788" s="40">
        <v>0.21648398797141583</v>
      </c>
      <c r="R788" s="65">
        <f>'[3]Data'!$W783</f>
        <v>1142429.49</v>
      </c>
      <c r="S788" s="15">
        <v>0.3063139863933484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</v>
      </c>
      <c r="Z788" s="66">
        <v>1009407.3</v>
      </c>
      <c r="AA788" s="40">
        <v>0.08660908719540078</v>
      </c>
    </row>
    <row r="789" spans="1:27" ht="12.75">
      <c r="A789" s="48">
        <v>41623</v>
      </c>
      <c r="B789" s="58">
        <v>18931140.860099997</v>
      </c>
      <c r="C789" s="18">
        <v>-0.01981724768433113</v>
      </c>
      <c r="D789" s="63">
        <f>'[3]Data'!$AJ784</f>
        <v>4578983</v>
      </c>
      <c r="E789" s="61">
        <v>13337762.840000002</v>
      </c>
      <c r="G789" s="18">
        <v>-0.02940945005971385</v>
      </c>
      <c r="H789" s="46">
        <v>8616</v>
      </c>
      <c r="I789" s="5">
        <v>2202160348.13</v>
      </c>
      <c r="J789" s="64">
        <v>0.01268653238844486</v>
      </c>
      <c r="K789" s="5">
        <v>10105291.8333</v>
      </c>
      <c r="L789" s="40">
        <v>0.050986759645066375</v>
      </c>
      <c r="M789" s="5">
        <v>309</v>
      </c>
      <c r="N789" s="5">
        <v>161579315.74</v>
      </c>
      <c r="O789" s="16">
        <v>0.0717217474053704</v>
      </c>
      <c r="P789" s="5">
        <v>3238984.2167999996</v>
      </c>
      <c r="Q789" s="40">
        <v>0.22273094396506815</v>
      </c>
      <c r="R789" s="65">
        <f>'[3]Data'!$W784</f>
        <v>1087950.9</v>
      </c>
      <c r="S789" s="15">
        <v>0.11178618381248606</v>
      </c>
      <c r="T789" s="5">
        <v>4105</v>
      </c>
      <c r="U789" s="52">
        <v>1075991.61</v>
      </c>
      <c r="V789" s="52">
        <v>2483882.72</v>
      </c>
      <c r="W789" s="67">
        <v>1394</v>
      </c>
      <c r="X789" s="66">
        <v>73320493.60999998</v>
      </c>
      <c r="Y789" s="15">
        <v>0.2267825995211643</v>
      </c>
      <c r="Z789" s="66">
        <v>939039.58</v>
      </c>
      <c r="AA789" s="40">
        <v>0.0853821838675244</v>
      </c>
    </row>
    <row r="790" spans="1:27" ht="12.75">
      <c r="A790" s="48">
        <v>41630</v>
      </c>
      <c r="B790" s="58">
        <v>19322010.986</v>
      </c>
      <c r="C790" s="18">
        <v>-0.0005652796202291199</v>
      </c>
      <c r="D790" s="63">
        <f>'[3]Data'!$AJ785</f>
        <v>958259.3</v>
      </c>
      <c r="E790" s="61">
        <v>14571603.129999999</v>
      </c>
      <c r="G790" s="18">
        <v>0.04747457977294367</v>
      </c>
      <c r="H790" s="46">
        <v>8616</v>
      </c>
      <c r="I790" s="5">
        <v>2327012322.2400002</v>
      </c>
      <c r="J790" s="64">
        <v>0.03983995422028652</v>
      </c>
      <c r="K790" s="5">
        <v>11207067.3027</v>
      </c>
      <c r="L790" s="40">
        <v>0.05351195128615959</v>
      </c>
      <c r="M790" s="5">
        <v>309</v>
      </c>
      <c r="N790" s="5">
        <v>166545695.18</v>
      </c>
      <c r="O790" s="16">
        <v>0.09915169274428548</v>
      </c>
      <c r="P790" s="5">
        <v>3364535.8233000003</v>
      </c>
      <c r="Q790" s="40">
        <v>0.2244653116347213</v>
      </c>
      <c r="R790" s="65">
        <f>'[3]Data'!$W785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72130627.19</v>
      </c>
      <c r="Y790" s="15">
        <v>0.1934183439439452</v>
      </c>
      <c r="Z790" s="66">
        <v>914692.8200000001</v>
      </c>
      <c r="AA790" s="40">
        <v>0.08454040081019479</v>
      </c>
    </row>
    <row r="791" spans="1:27" ht="12.75">
      <c r="A791" s="48">
        <v>41637</v>
      </c>
      <c r="B791" s="58">
        <v>17652716.070600003</v>
      </c>
      <c r="C791" s="18">
        <v>0.09056671634262448</v>
      </c>
      <c r="D791" s="63">
        <f>'[3]Data'!$AJ786</f>
        <v>1183089.71</v>
      </c>
      <c r="E791" s="61">
        <v>13106357.129999999</v>
      </c>
      <c r="G791" s="18">
        <v>0.02554613785145743</v>
      </c>
      <c r="H791" s="46">
        <v>8616</v>
      </c>
      <c r="I791" s="5">
        <v>2134607379.69</v>
      </c>
      <c r="J791" s="64">
        <v>0.023752251428769577</v>
      </c>
      <c r="K791" s="5">
        <v>10574687.911500001</v>
      </c>
      <c r="L791" s="40">
        <v>0.05504362697699637</v>
      </c>
      <c r="M791" s="5">
        <v>309</v>
      </c>
      <c r="N791" s="5">
        <v>156437507.14</v>
      </c>
      <c r="O791" s="16">
        <v>0.10060551697623232</v>
      </c>
      <c r="P791" s="5">
        <v>2531669.2191</v>
      </c>
      <c r="Q791" s="40">
        <v>0.17981402608791278</v>
      </c>
      <c r="R791" s="65">
        <f>'[3]Data'!$W786</f>
        <v>905730.6</v>
      </c>
      <c r="S791" s="15">
        <v>0.4913325583452006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</v>
      </c>
      <c r="Y791" s="15">
        <v>0.38716715016675796</v>
      </c>
      <c r="Z791" s="66">
        <v>708502.94</v>
      </c>
      <c r="AA791" s="40">
        <v>0.08703573878627839</v>
      </c>
    </row>
    <row r="792" spans="1:27" ht="12.75">
      <c r="A792" s="48">
        <v>41644</v>
      </c>
      <c r="B792" s="58">
        <v>16975394.872199997</v>
      </c>
      <c r="C792" s="18">
        <v>-0.017504718903532113</v>
      </c>
      <c r="D792" s="63">
        <f>'[3]Data'!$AJ787</f>
        <v>4803983</v>
      </c>
      <c r="E792" s="61">
        <v>12594068.700000001</v>
      </c>
      <c r="G792" s="18">
        <v>0.023393772347749087</v>
      </c>
      <c r="H792" s="46">
        <v>8616</v>
      </c>
      <c r="I792" s="5">
        <v>2055450452.63</v>
      </c>
      <c r="J792" s="64">
        <v>-0.0076068024819822</v>
      </c>
      <c r="K792" s="5">
        <v>9393665.581799999</v>
      </c>
      <c r="L792" s="40">
        <v>0.05077916710979376</v>
      </c>
      <c r="M792" s="5">
        <v>309</v>
      </c>
      <c r="N792" s="5">
        <v>158445067.42000002</v>
      </c>
      <c r="O792" s="16">
        <v>0.14964305805808542</v>
      </c>
      <c r="P792" s="5">
        <v>3200403.1104</v>
      </c>
      <c r="Q792" s="40">
        <v>0.22443131325596175</v>
      </c>
      <c r="R792" s="65">
        <f>'[3]Data'!$W787</f>
        <v>780941.8099999999</v>
      </c>
      <c r="S792" s="15">
        <v>0.12428086012368422</v>
      </c>
      <c r="T792" s="5">
        <v>4105</v>
      </c>
      <c r="U792" s="52">
        <v>1059499.13</v>
      </c>
      <c r="V792" s="52">
        <v>1872920.95</v>
      </c>
      <c r="W792" s="67">
        <v>1394</v>
      </c>
      <c r="X792" s="66">
        <v>49862118.76</v>
      </c>
      <c r="Y792" s="15">
        <v>0.2580414116630869</v>
      </c>
      <c r="Z792" s="66">
        <v>667964.29</v>
      </c>
      <c r="AA792" s="40">
        <v>0.08930818379581164</v>
      </c>
    </row>
    <row r="793" spans="1:27" ht="12.75">
      <c r="A793" s="48">
        <v>41651</v>
      </c>
      <c r="B793" s="58">
        <v>15893542.9764</v>
      </c>
      <c r="C793" s="18">
        <v>0.11099188579109653</v>
      </c>
      <c r="D793" s="63">
        <f>'[3]Data'!$AJ788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0.059240618768420905</v>
      </c>
      <c r="K793" s="5">
        <v>8619910.5033</v>
      </c>
      <c r="L793" s="40">
        <v>0.051979302170118404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'[3]Data'!$W788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758990.5900000001</v>
      </c>
      <c r="AA793" s="40">
        <v>0.08468552363029726</v>
      </c>
    </row>
    <row r="794" spans="1:27" ht="12.75">
      <c r="A794" s="48">
        <v>41658</v>
      </c>
      <c r="B794" s="58">
        <v>15808183.4905</v>
      </c>
      <c r="C794" s="18">
        <v>0.0549609501878785</v>
      </c>
      <c r="D794" s="63">
        <f>'[3]Data'!$AJ789</f>
        <v>2366840</v>
      </c>
      <c r="E794" s="61">
        <v>11094949.47</v>
      </c>
      <c r="G794" s="18">
        <v>0.05179760490061858</v>
      </c>
      <c r="H794" s="46">
        <v>8616</v>
      </c>
      <c r="I794" s="5">
        <v>1726754041.0099998</v>
      </c>
      <c r="J794" s="64">
        <v>0.039291571893935506</v>
      </c>
      <c r="K794" s="5">
        <v>7943236.0046999995</v>
      </c>
      <c r="L794" s="40">
        <v>0.051112188379983</v>
      </c>
      <c r="M794" s="5">
        <v>309</v>
      </c>
      <c r="N794" s="5">
        <v>148445288.68</v>
      </c>
      <c r="O794" s="16">
        <v>0.08275868067695069</v>
      </c>
      <c r="P794" s="5">
        <v>3151713.4757999997</v>
      </c>
      <c r="Q794" s="40">
        <v>0.23590535564580772</v>
      </c>
      <c r="R794" s="65">
        <f>'[3]Data'!$W789</f>
        <v>907836.3300000001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</v>
      </c>
      <c r="Z794" s="66">
        <v>733763.02</v>
      </c>
      <c r="AA794" s="40">
        <v>0.08254894979138233</v>
      </c>
    </row>
    <row r="795" spans="1:27" ht="12.75">
      <c r="A795" s="48">
        <v>41665</v>
      </c>
      <c r="B795" s="58">
        <v>16767022.960900003</v>
      </c>
      <c r="C795" s="18">
        <v>0.11062761826376111</v>
      </c>
      <c r="D795" s="63">
        <f>'[3]Data'!$AJ790</f>
        <v>2723334</v>
      </c>
      <c r="E795" s="61">
        <v>11320845.48</v>
      </c>
      <c r="G795" s="18">
        <v>0.09057245601956088</v>
      </c>
      <c r="H795" s="46">
        <v>8616</v>
      </c>
      <c r="I795" s="5">
        <v>1868341269</v>
      </c>
      <c r="J795" s="64">
        <v>0.01573124815253646</v>
      </c>
      <c r="K795" s="5">
        <v>8599744.962000001</v>
      </c>
      <c r="L795" s="40">
        <v>0.051143077223329274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0.2105721262987112</v>
      </c>
      <c r="R795" s="65">
        <f>'[3]Data'!$W790</f>
        <v>927308.2200000001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814305.4899999999</v>
      </c>
      <c r="AA795" s="40">
        <v>0.08352450506360781</v>
      </c>
    </row>
    <row r="796" spans="1:27" ht="12.75">
      <c r="A796" s="48">
        <v>41672</v>
      </c>
      <c r="B796" s="58">
        <v>18530869.2593</v>
      </c>
      <c r="C796" s="18">
        <v>0.020006733107930774</v>
      </c>
      <c r="D796" s="63">
        <f>'[3]Data'!$AJ791</f>
        <v>4044117.83</v>
      </c>
      <c r="E796" s="61">
        <v>11960189.26</v>
      </c>
      <c r="G796" s="18">
        <v>-0.03782240948647819</v>
      </c>
      <c r="H796" s="46">
        <v>8616</v>
      </c>
      <c r="I796" s="5">
        <v>2083012504.8300002</v>
      </c>
      <c r="J796" s="64">
        <v>0.0934294101146087</v>
      </c>
      <c r="K796" s="5">
        <v>9499335.3576</v>
      </c>
      <c r="L796" s="40">
        <v>0.0506709251121918</v>
      </c>
      <c r="M796" s="5">
        <v>309</v>
      </c>
      <c r="N796" s="5">
        <v>153485760.5</v>
      </c>
      <c r="O796" s="16">
        <v>-0.0905624218101756</v>
      </c>
      <c r="P796" s="5">
        <v>2460853.9017</v>
      </c>
      <c r="Q796" s="40">
        <v>0.1781456536484373</v>
      </c>
      <c r="R796" s="65">
        <f>'[3]Data'!$W791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</v>
      </c>
      <c r="Y796" s="15">
        <v>0.3606266138793133</v>
      </c>
      <c r="Z796" s="66">
        <v>968165.6200000001</v>
      </c>
      <c r="AA796" s="40">
        <v>0.0817614299749432</v>
      </c>
    </row>
    <row r="797" spans="1:27" ht="12.75">
      <c r="A797" s="48">
        <v>41679</v>
      </c>
      <c r="B797" s="58">
        <v>17693186.3897</v>
      </c>
      <c r="C797" s="18">
        <v>0.020611224372884873</v>
      </c>
      <c r="D797" s="63">
        <f>'[3]Data'!$AJ792</f>
        <v>1662222.76</v>
      </c>
      <c r="E797" s="61">
        <v>11823439.44</v>
      </c>
      <c r="G797" s="18">
        <v>-0.07667746528104202</v>
      </c>
      <c r="H797" s="46">
        <v>8616</v>
      </c>
      <c r="I797" s="5">
        <v>1899322128.7599998</v>
      </c>
      <c r="J797" s="64">
        <v>0.047259091585378776</v>
      </c>
      <c r="K797" s="5">
        <v>8776499.4333</v>
      </c>
      <c r="L797" s="40">
        <v>0.05134287590997804</v>
      </c>
      <c r="M797" s="5">
        <v>309</v>
      </c>
      <c r="N797" s="5">
        <v>157554405.74</v>
      </c>
      <c r="O797" s="16">
        <v>-0.20677717734957834</v>
      </c>
      <c r="P797" s="5">
        <v>3046940.0064</v>
      </c>
      <c r="Q797" s="40">
        <v>0.2148774501162991</v>
      </c>
      <c r="R797" s="65">
        <f>'[3]Data'!$W792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</v>
      </c>
      <c r="Y797" s="15">
        <v>0.3734041768746066</v>
      </c>
      <c r="Z797" s="66">
        <v>903924.36</v>
      </c>
      <c r="AA797" s="40">
        <v>0.08330598405870564</v>
      </c>
    </row>
    <row r="798" spans="1:27" ht="12.75">
      <c r="A798" s="48">
        <v>41686</v>
      </c>
      <c r="B798" s="58">
        <v>17002147.2001</v>
      </c>
      <c r="C798" s="18">
        <v>0.15866517021962667</v>
      </c>
      <c r="D798" s="63">
        <f>'[3]Data'!$AJ793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0.06119872572352558</v>
      </c>
      <c r="K798" s="5">
        <v>8332701.182100001</v>
      </c>
      <c r="L798" s="40">
        <v>0.04955789929811254</v>
      </c>
      <c r="M798" s="5">
        <v>309</v>
      </c>
      <c r="N798" s="5">
        <v>152544300.44</v>
      </c>
      <c r="O798" s="16">
        <v>0.10285749253216436</v>
      </c>
      <c r="P798" s="5">
        <v>4008442.788</v>
      </c>
      <c r="Q798" s="40">
        <v>0.29196930381229264</v>
      </c>
      <c r="R798" s="65">
        <f>'[3]Data'!$W793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67211586.11</v>
      </c>
      <c r="Y798" s="15">
        <v>0.42019951084403373</v>
      </c>
      <c r="Z798" s="66">
        <v>862972.63</v>
      </c>
      <c r="AA798" s="40">
        <v>0.08559760600279438</v>
      </c>
    </row>
    <row r="799" spans="1:27" ht="12.75">
      <c r="A799" s="48">
        <v>41693</v>
      </c>
      <c r="B799" s="58">
        <v>16800746.6719</v>
      </c>
      <c r="C799" s="18">
        <v>0.12545490562359607</v>
      </c>
      <c r="D799" s="63">
        <f>'[3]Data'!$AJ794</f>
        <v>5665190.87</v>
      </c>
      <c r="E799" s="61">
        <v>11157233.39</v>
      </c>
      <c r="G799" s="18">
        <v>0.03189009180003333</v>
      </c>
      <c r="H799" s="46">
        <v>8616</v>
      </c>
      <c r="I799" s="5">
        <v>1802985706.4</v>
      </c>
      <c r="J799" s="64">
        <v>-0.014351990300920492</v>
      </c>
      <c r="K799" s="5">
        <v>7865284.0536</v>
      </c>
      <c r="L799" s="40">
        <v>0.04847073647327724</v>
      </c>
      <c r="M799" s="5">
        <v>309</v>
      </c>
      <c r="N799" s="5">
        <v>144505876.37</v>
      </c>
      <c r="O799" s="16">
        <v>0.140245315686222</v>
      </c>
      <c r="P799" s="5">
        <v>3291949.3383000004</v>
      </c>
      <c r="Q799" s="40">
        <v>0.2531192210920606</v>
      </c>
      <c r="R799" s="65">
        <f>'[3]Data'!$W794</f>
        <v>746046.6</v>
      </c>
      <c r="S799" s="15">
        <v>0.04017913610181045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0.7131496677682894</v>
      </c>
      <c r="Z799" s="66">
        <v>792397.46</v>
      </c>
      <c r="AA799" s="40">
        <v>0.08311780540124623</v>
      </c>
    </row>
    <row r="800" spans="1:27" ht="12.75">
      <c r="A800" s="48">
        <v>41700</v>
      </c>
      <c r="B800" s="58">
        <v>19577320.570199996</v>
      </c>
      <c r="C800" s="18">
        <v>0.13172746449560302</v>
      </c>
      <c r="D800" s="63">
        <f>'[3]Data'!$AJ795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0.08574802807945159</v>
      </c>
      <c r="K800" s="5">
        <v>10523922.960599998</v>
      </c>
      <c r="L800" s="40">
        <v>0.05118188887174003</v>
      </c>
      <c r="M800" s="5">
        <v>309</v>
      </c>
      <c r="N800" s="5">
        <v>162939826.46</v>
      </c>
      <c r="O800" s="16">
        <v>0.14156146960951754</v>
      </c>
      <c r="P800" s="5">
        <v>2870658.1296</v>
      </c>
      <c r="Q800" s="40">
        <v>0.1957544827005826</v>
      </c>
      <c r="R800" s="65">
        <f>'[3]Data'!$W795</f>
        <v>1178723.96</v>
      </c>
      <c r="S800" s="15">
        <v>0.1306005252490423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86750973.36</v>
      </c>
      <c r="Y800" s="15">
        <v>0.37267599789082295</v>
      </c>
      <c r="Z800" s="66">
        <v>1086742.0899999999</v>
      </c>
      <c r="AA800" s="40">
        <v>0.08351430521247889</v>
      </c>
    </row>
    <row r="801" spans="1:27" ht="12.75">
      <c r="A801" s="48">
        <v>41707</v>
      </c>
      <c r="B801" s="58">
        <v>18143632.7007</v>
      </c>
      <c r="C801" s="18">
        <v>0.09507232116987474</v>
      </c>
      <c r="D801" s="63">
        <f>'[3]Data'!$AJ796</f>
        <v>7569442</v>
      </c>
      <c r="E801" s="61">
        <v>12468161.54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</v>
      </c>
      <c r="L801" s="40">
        <v>0.04909340262424286</v>
      </c>
      <c r="M801" s="5">
        <v>309</v>
      </c>
      <c r="N801" s="5">
        <v>167840359.51999998</v>
      </c>
      <c r="O801" s="16">
        <v>0.298731855771448</v>
      </c>
      <c r="P801" s="5">
        <v>3376734.4116</v>
      </c>
      <c r="Q801" s="40">
        <v>0.2235414136820243</v>
      </c>
      <c r="R801" s="65">
        <f>'[3]Data'!$W796</f>
        <v>1057560.6300000001</v>
      </c>
      <c r="S801" s="15">
        <v>0.290109167719667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0.08332841481029427</v>
      </c>
    </row>
    <row r="802" spans="1:27" ht="12.75">
      <c r="A802" s="48">
        <v>41714</v>
      </c>
      <c r="B802" s="58">
        <v>17124191.425900005</v>
      </c>
      <c r="C802" s="18">
        <v>0.08756800035330814</v>
      </c>
      <c r="D802" s="63">
        <f>'[3]Data'!$AJ797</f>
        <v>4387148.5</v>
      </c>
      <c r="E802" s="61">
        <v>11311642.58</v>
      </c>
      <c r="G802" s="18">
        <v>0.0021894642256692354</v>
      </c>
      <c r="H802" s="46">
        <v>8616</v>
      </c>
      <c r="I802" s="5">
        <v>1846229708.98</v>
      </c>
      <c r="J802" s="64">
        <v>0.023982802133386993</v>
      </c>
      <c r="K802" s="5">
        <v>8457138.7758</v>
      </c>
      <c r="L802" s="40">
        <v>0.05089735484319301</v>
      </c>
      <c r="M802" s="5">
        <v>309</v>
      </c>
      <c r="N802" s="5">
        <v>161763758.24</v>
      </c>
      <c r="O802" s="16">
        <v>0.22427056506747545</v>
      </c>
      <c r="P802" s="5">
        <v>2854503.8001</v>
      </c>
      <c r="Q802" s="40">
        <v>0.19606807628037215</v>
      </c>
      <c r="R802" s="65">
        <f>'[3]Data'!$W797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70730009.82</v>
      </c>
      <c r="Y802" s="15">
        <v>0.38375379237526586</v>
      </c>
      <c r="Z802" s="66">
        <v>868429.1</v>
      </c>
      <c r="AA802" s="40">
        <v>0.08185390258063072</v>
      </c>
    </row>
    <row r="803" spans="1:27" ht="12.75">
      <c r="A803" s="48">
        <v>41721</v>
      </c>
      <c r="B803" s="58">
        <v>15588620.507500004</v>
      </c>
      <c r="C803" s="18">
        <v>-0.041738387213445804</v>
      </c>
      <c r="D803" s="63">
        <f>'[3]Data'!$AJ798</f>
        <v>2058445</v>
      </c>
      <c r="E803" s="61">
        <v>11415191.189999998</v>
      </c>
      <c r="G803" s="18">
        <v>-0.03627708468129165</v>
      </c>
      <c r="H803" s="46">
        <v>8616</v>
      </c>
      <c r="I803" s="5">
        <v>1878126456.4900002</v>
      </c>
      <c r="J803" s="64">
        <v>-0.03860164042947489</v>
      </c>
      <c r="K803" s="5">
        <v>8202558.146400001</v>
      </c>
      <c r="L803" s="40">
        <v>0.048526836222907585</v>
      </c>
      <c r="M803" s="5">
        <v>309</v>
      </c>
      <c r="N803" s="5">
        <v>154891946.96</v>
      </c>
      <c r="O803" s="16">
        <v>-0.22357442128146732</v>
      </c>
      <c r="P803" s="5">
        <v>3212633.0511</v>
      </c>
      <c r="Q803" s="40">
        <v>0.2304569313678927</v>
      </c>
      <c r="R803" s="65">
        <f>'[3]Data'!$W798</f>
        <v>887167.1300000001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0.08251435013646086</v>
      </c>
    </row>
    <row r="804" spans="1:27" ht="12.75">
      <c r="A804" s="48">
        <v>41728</v>
      </c>
      <c r="B804" s="58">
        <v>20420553.282899998</v>
      </c>
      <c r="C804" s="18">
        <v>0.01631840380834948</v>
      </c>
      <c r="D804" s="63">
        <f>'[3]Data'!$AJ799</f>
        <v>2609283</v>
      </c>
      <c r="E804" s="61">
        <v>13883111.540000003</v>
      </c>
      <c r="G804" s="18">
        <v>-0.06409805931650536</v>
      </c>
      <c r="H804" s="46">
        <v>8616</v>
      </c>
      <c r="I804" s="5">
        <v>2228078346.07</v>
      </c>
      <c r="J804" s="64">
        <v>0.006385276853692057</v>
      </c>
      <c r="K804" s="5">
        <v>10684254.555899998</v>
      </c>
      <c r="L804" s="40">
        <v>0.05328086407706164</v>
      </c>
      <c r="M804" s="5">
        <v>309</v>
      </c>
      <c r="N804" s="5">
        <v>158381565.4</v>
      </c>
      <c r="O804" s="16">
        <v>-0.2247615302003848</v>
      </c>
      <c r="P804" s="5">
        <v>3198856.9769999995</v>
      </c>
      <c r="Q804" s="40">
        <v>0.22441282992900635</v>
      </c>
      <c r="R804" s="65">
        <f>'[3]Data'!$W799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</v>
      </c>
      <c r="Y804" s="15">
        <v>0.391045921515611</v>
      </c>
      <c r="Z804" s="66">
        <v>999207.99</v>
      </c>
      <c r="AA804" s="40">
        <v>0.07865022040832913</v>
      </c>
    </row>
    <row r="805" spans="1:27" ht="12.75">
      <c r="A805" s="48">
        <v>41735</v>
      </c>
      <c r="B805" s="58">
        <v>18071460.2845</v>
      </c>
      <c r="C805" s="18">
        <v>0.07564880825032883</v>
      </c>
      <c r="D805" s="63">
        <f>'[3]Data'!$AJ800</f>
        <v>2097525</v>
      </c>
      <c r="E805" s="61">
        <v>12651369.86</v>
      </c>
      <c r="G805" s="18">
        <v>0.023818083797718215</v>
      </c>
      <c r="H805" s="46">
        <v>8616</v>
      </c>
      <c r="I805" s="5">
        <v>2123908654.97</v>
      </c>
      <c r="J805" s="64">
        <v>0.027490876855662982</v>
      </c>
      <c r="K805" s="5">
        <v>9540157.95</v>
      </c>
      <c r="L805" s="40">
        <v>0.049908810697650866</v>
      </c>
      <c r="M805" s="5">
        <v>309</v>
      </c>
      <c r="N805" s="5">
        <v>158137203.14</v>
      </c>
      <c r="O805" s="16">
        <v>-0.09497312415841297</v>
      </c>
      <c r="P805" s="5">
        <v>3111211.8944999995</v>
      </c>
      <c r="Q805" s="40">
        <v>0.2186014445910985</v>
      </c>
      <c r="R805" s="65">
        <f>'[3]Data'!$W800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82175620.85</v>
      </c>
      <c r="Y805" s="15">
        <v>0.42610305107310054</v>
      </c>
      <c r="Z805" s="66">
        <v>1014989.3899999999</v>
      </c>
      <c r="AA805" s="40">
        <v>0.08234310691348228</v>
      </c>
    </row>
    <row r="806" spans="1:27" ht="12.75">
      <c r="A806" s="48">
        <v>41742</v>
      </c>
      <c r="B806" s="58">
        <v>16365622.225900002</v>
      </c>
      <c r="C806" s="18">
        <v>-0.0018001089067671838</v>
      </c>
      <c r="D806" s="63">
        <f>'[3]Data'!$AJ801</f>
        <v>2421792.399</v>
      </c>
      <c r="E806" s="61">
        <v>11228538.11</v>
      </c>
      <c r="G806" s="18">
        <v>-0.05231816281109258</v>
      </c>
      <c r="H806" s="46">
        <v>8616</v>
      </c>
      <c r="I806" s="5">
        <v>1819711728.6099997</v>
      </c>
      <c r="J806" s="64">
        <v>0.04074487810390259</v>
      </c>
      <c r="K806" s="5">
        <v>8150658.7347</v>
      </c>
      <c r="L806" s="40">
        <v>0.04976770408529329</v>
      </c>
      <c r="M806" s="5">
        <v>309</v>
      </c>
      <c r="N806" s="5">
        <v>142596307.34</v>
      </c>
      <c r="O806" s="16">
        <v>-0.05148111018498447</v>
      </c>
      <c r="P806" s="5">
        <v>3077879.3712</v>
      </c>
      <c r="Q806" s="40">
        <v>0.23982850831093616</v>
      </c>
      <c r="R806" s="65">
        <f>'[3]Data'!$W801</f>
        <v>934532.43</v>
      </c>
      <c r="S806" s="15">
        <v>0.24811549447624892</v>
      </c>
      <c r="T806" s="5">
        <v>4105</v>
      </c>
      <c r="U806" s="52">
        <v>1063858.62</v>
      </c>
      <c r="V806" s="52">
        <v>2262301.57</v>
      </c>
      <c r="W806" s="67">
        <v>1394</v>
      </c>
      <c r="X806" s="66">
        <v>71967584.64</v>
      </c>
      <c r="Y806" s="15">
        <v>0.3557224183085588</v>
      </c>
      <c r="Z806" s="66">
        <v>876391.5</v>
      </c>
      <c r="AA806" s="40">
        <v>0.08118391119038117</v>
      </c>
    </row>
    <row r="807" spans="1:27" ht="12.75">
      <c r="A807" s="48">
        <v>41749</v>
      </c>
      <c r="B807" s="58">
        <v>16615329.992299998</v>
      </c>
      <c r="C807" s="18">
        <v>0.07149725554531794</v>
      </c>
      <c r="D807" s="63">
        <f>'[3]Data'!$AJ802</f>
        <v>1470940</v>
      </c>
      <c r="E807" s="61">
        <v>11339628.23</v>
      </c>
      <c r="G807" s="18">
        <v>0.04155394093358589</v>
      </c>
      <c r="H807" s="46">
        <v>8616</v>
      </c>
      <c r="I807" s="5">
        <v>1800143677.4099998</v>
      </c>
      <c r="J807" s="64">
        <v>0.04445458602923891</v>
      </c>
      <c r="K807" s="5">
        <v>8439887.1429</v>
      </c>
      <c r="L807" s="40">
        <v>0.05209391060658183</v>
      </c>
      <c r="M807" s="5">
        <v>309</v>
      </c>
      <c r="N807" s="5">
        <v>152087307.87</v>
      </c>
      <c r="O807" s="16">
        <v>0.03594251251745839</v>
      </c>
      <c r="P807" s="5">
        <v>2899741.1994</v>
      </c>
      <c r="Q807" s="40">
        <v>0.21184770189725627</v>
      </c>
      <c r="R807" s="65">
        <f>'[3]Data'!$W802</f>
        <v>905913.74</v>
      </c>
      <c r="S807" s="15">
        <v>0.22707795843006306</v>
      </c>
      <c r="T807" s="5">
        <v>4105</v>
      </c>
      <c r="U807" s="52">
        <v>1300656.16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0.08254539996863391</v>
      </c>
    </row>
    <row r="808" spans="1:27" ht="12.75">
      <c r="A808" s="48">
        <v>41756</v>
      </c>
      <c r="B808" s="58">
        <v>18628433.244400002</v>
      </c>
      <c r="C808" s="18">
        <v>0.10530199851818822</v>
      </c>
      <c r="D808" s="63">
        <f>'[3]Data'!$AJ803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2116165773.37</v>
      </c>
      <c r="J808" s="64">
        <v>0.08932947543470071</v>
      </c>
      <c r="K808" s="5">
        <v>9631068.2847</v>
      </c>
      <c r="L808" s="40">
        <v>0.05056875561293259</v>
      </c>
      <c r="M808" s="5">
        <v>309</v>
      </c>
      <c r="N808" s="5">
        <v>158576402.04</v>
      </c>
      <c r="O808" s="16">
        <v>0.12687800073277544</v>
      </c>
      <c r="P808" s="5">
        <v>3588518.7296999996</v>
      </c>
      <c r="Q808" s="40">
        <v>0.2514398726233075</v>
      </c>
      <c r="R808" s="65">
        <f>'[3]Data'!$W803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75094298.83</v>
      </c>
      <c r="Y808" s="15">
        <v>0.24815599464611382</v>
      </c>
      <c r="Z808" s="66">
        <v>970006.68</v>
      </c>
      <c r="AA808" s="40">
        <v>0.08611454265841768</v>
      </c>
    </row>
    <row r="809" spans="1:27" ht="12.75">
      <c r="A809" s="48">
        <v>41763</v>
      </c>
      <c r="B809" s="58">
        <v>20222255.371499997</v>
      </c>
      <c r="C809" s="18">
        <v>0.14021046235005952</v>
      </c>
      <c r="D809" s="63">
        <f>'[3]Data'!$AJ804</f>
        <v>5262790</v>
      </c>
      <c r="E809" s="61">
        <v>13215563.68</v>
      </c>
      <c r="G809" s="18">
        <v>0.05425649735874449</v>
      </c>
      <c r="H809" s="46">
        <v>8616</v>
      </c>
      <c r="I809" s="5">
        <v>2299274892.1</v>
      </c>
      <c r="J809" s="64">
        <v>0.06558087474906404</v>
      </c>
      <c r="K809" s="5">
        <v>10117962.0243</v>
      </c>
      <c r="L809" s="40">
        <v>0.04889445827302608</v>
      </c>
      <c r="M809" s="5">
        <v>309</v>
      </c>
      <c r="N809" s="5">
        <v>162084487.7</v>
      </c>
      <c r="O809" s="16">
        <v>0.13044448297077182</v>
      </c>
      <c r="P809" s="5">
        <v>3097601.6471999995</v>
      </c>
      <c r="Q809" s="40">
        <v>0.21234478739078003</v>
      </c>
      <c r="R809" s="65">
        <f>'[3]Data'!$W804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</v>
      </c>
      <c r="Y809" s="15">
        <v>0.28610047826943585</v>
      </c>
      <c r="Z809" s="66">
        <v>1060009.39</v>
      </c>
      <c r="AA809" s="40">
        <v>0.0829409191430048</v>
      </c>
    </row>
    <row r="810" spans="1:27" ht="12.75">
      <c r="A810" s="48">
        <v>41770</v>
      </c>
      <c r="B810" s="58">
        <v>16939261.5039</v>
      </c>
      <c r="C810" s="18">
        <v>0.027402370606572468</v>
      </c>
      <c r="D810" s="63">
        <f>'[3]Data'!$AJ805</f>
        <v>6197012.5200000005</v>
      </c>
      <c r="E810" s="61">
        <v>11163983.190000001</v>
      </c>
      <c r="G810" s="18">
        <v>0.01858309947004866</v>
      </c>
      <c r="H810" s="46">
        <v>8616</v>
      </c>
      <c r="I810" s="5">
        <v>1979248937.7800002</v>
      </c>
      <c r="J810" s="64">
        <v>0.09325704366252952</v>
      </c>
      <c r="K810" s="5">
        <v>8797380.7842</v>
      </c>
      <c r="L810" s="40">
        <v>0.04938675146626001</v>
      </c>
      <c r="M810" s="5">
        <v>309</v>
      </c>
      <c r="N810" s="5">
        <v>156575088.54</v>
      </c>
      <c r="O810" s="16">
        <v>0.07244587629411336</v>
      </c>
      <c r="P810" s="5">
        <v>2366602.4096999997</v>
      </c>
      <c r="Q810" s="40">
        <v>0.16794231173806623</v>
      </c>
      <c r="R810" s="65">
        <f>'[3]Data'!$W805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74184525.02</v>
      </c>
      <c r="Y810" s="15">
        <v>0.3311309610685176</v>
      </c>
      <c r="Z810" s="66">
        <v>903867.97</v>
      </c>
      <c r="AA810" s="40">
        <v>0.0812270007126436</v>
      </c>
    </row>
    <row r="811" spans="1:27" ht="12.75">
      <c r="A811" s="48">
        <v>41777</v>
      </c>
      <c r="B811" s="58">
        <v>17027745.650599997</v>
      </c>
      <c r="C811" s="18">
        <v>0.043344342743557585</v>
      </c>
      <c r="D811" s="63">
        <f>'[3]Data'!$AJ806</f>
        <v>3047430</v>
      </c>
      <c r="E811" s="61">
        <v>11408646.44</v>
      </c>
      <c r="G811" s="18">
        <v>0.04894649096435466</v>
      </c>
      <c r="H811" s="46">
        <v>8616</v>
      </c>
      <c r="I811" s="5">
        <v>1807417403.12</v>
      </c>
      <c r="J811" s="64">
        <v>0.06182700471560554</v>
      </c>
      <c r="K811" s="5">
        <v>8209241.0406</v>
      </c>
      <c r="L811" s="40">
        <v>0.05046636664145479</v>
      </c>
      <c r="M811" s="5">
        <v>309</v>
      </c>
      <c r="N811" s="5">
        <v>126153255</v>
      </c>
      <c r="O811" s="16">
        <v>-0.06448611925140024</v>
      </c>
      <c r="P811" s="5">
        <v>3199405.4099999997</v>
      </c>
      <c r="Q811" s="40">
        <v>0.28179176985960447</v>
      </c>
      <c r="R811" s="65">
        <f>'[3]Data'!$W806</f>
        <v>961294.7999999998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69163696.47999999</v>
      </c>
      <c r="Y811" s="15">
        <v>0.30502522819145694</v>
      </c>
      <c r="Z811" s="66">
        <v>851643.16</v>
      </c>
      <c r="AA811" s="40">
        <v>0.0820896128405812</v>
      </c>
    </row>
    <row r="812" spans="1:27" ht="12.75">
      <c r="A812" s="48">
        <v>41784</v>
      </c>
      <c r="B812" s="58">
        <v>16684336.2292</v>
      </c>
      <c r="C812" s="18">
        <v>0.04004173789496002</v>
      </c>
      <c r="D812" s="63">
        <f>'[3]Data'!$AJ807</f>
        <v>3450091</v>
      </c>
      <c r="E812" s="61">
        <v>10758903.93</v>
      </c>
      <c r="G812" s="18">
        <v>-0.05046418837572042</v>
      </c>
      <c r="H812" s="46">
        <v>8616</v>
      </c>
      <c r="I812" s="5">
        <v>1901120577.8300002</v>
      </c>
      <c r="J812" s="64">
        <v>0.05331993665745838</v>
      </c>
      <c r="K812" s="5">
        <v>8276993.899199999</v>
      </c>
      <c r="L812" s="40">
        <v>0.048374942627244406</v>
      </c>
      <c r="M812" s="5">
        <v>309</v>
      </c>
      <c r="N812" s="5">
        <v>143248730</v>
      </c>
      <c r="O812" s="16">
        <v>-0.019732137628695856</v>
      </c>
      <c r="P812" s="5">
        <v>2481910.02</v>
      </c>
      <c r="Q812" s="40">
        <v>0.19250975558387148</v>
      </c>
      <c r="R812" s="65">
        <f>'[3]Data'!$W807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75439850.02</v>
      </c>
      <c r="Y812" s="15">
        <v>0.3272560876221333</v>
      </c>
      <c r="Z812" s="66">
        <v>938085.97</v>
      </c>
      <c r="AA812" s="40">
        <v>0.08289924310571511</v>
      </c>
    </row>
    <row r="813" spans="1:27" ht="12.75">
      <c r="A813" s="48">
        <v>41791</v>
      </c>
      <c r="B813" s="58">
        <v>19345480.6856</v>
      </c>
      <c r="C813" s="18">
        <v>0.019281687995292396</v>
      </c>
      <c r="D813" s="63">
        <f>'[3]Data'!$AJ808</f>
        <v>3841147</v>
      </c>
      <c r="E813" s="61">
        <v>13258812.130000003</v>
      </c>
      <c r="G813" s="18">
        <v>0.03690509432153277</v>
      </c>
      <c r="H813" s="46">
        <v>8616</v>
      </c>
      <c r="I813" s="5">
        <v>2088014434.0199997</v>
      </c>
      <c r="J813" s="64">
        <v>0.061046034069392796</v>
      </c>
      <c r="K813" s="5">
        <v>10066528.2456</v>
      </c>
      <c r="L813" s="40">
        <v>0.053567787663544794</v>
      </c>
      <c r="M813" s="5">
        <v>309</v>
      </c>
      <c r="N813" s="5">
        <v>147824335</v>
      </c>
      <c r="O813" s="16">
        <v>-0.030027297010287834</v>
      </c>
      <c r="P813" s="5">
        <v>3192283.8899999997</v>
      </c>
      <c r="Q813" s="40">
        <v>0.2399457504747104</v>
      </c>
      <c r="R813" s="65">
        <f>'[3]Data'!$W808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90940387.13</v>
      </c>
      <c r="Y813" s="15">
        <v>0.3366696227468209</v>
      </c>
      <c r="Z813" s="66">
        <v>1111555.28</v>
      </c>
      <c r="AA813" s="40">
        <v>0.08148600162368073</v>
      </c>
    </row>
    <row r="814" spans="1:27" ht="12.75">
      <c r="A814" s="48">
        <v>41798</v>
      </c>
      <c r="B814" s="58">
        <v>17219903.1082</v>
      </c>
      <c r="C814" s="18">
        <v>0.03140006646213256</v>
      </c>
      <c r="D814" s="63">
        <f>'[3]Data'!$AJ809</f>
        <v>5570444.8</v>
      </c>
      <c r="E814" s="61">
        <v>11057325.13</v>
      </c>
      <c r="G814" s="18">
        <v>-0.03559346043162104</v>
      </c>
      <c r="H814" s="46">
        <v>8616</v>
      </c>
      <c r="I814" s="5">
        <v>1961438838.18</v>
      </c>
      <c r="J814" s="64">
        <v>0.07627154163354488</v>
      </c>
      <c r="K814" s="5">
        <v>8094448.8432</v>
      </c>
      <c r="L814" s="40">
        <v>0.04585323729158585</v>
      </c>
      <c r="M814" s="5">
        <v>309</v>
      </c>
      <c r="N814" s="5">
        <v>145063775</v>
      </c>
      <c r="O814" s="16">
        <v>0.11991943166183328</v>
      </c>
      <c r="P814" s="5">
        <v>2962876.275</v>
      </c>
      <c r="Q814" s="40">
        <v>0.2269405128882107</v>
      </c>
      <c r="R814" s="65">
        <f>'[3]Data'!$W809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</v>
      </c>
      <c r="Y814" s="15">
        <v>0.3732162013303446</v>
      </c>
      <c r="Z814" s="66">
        <v>1056719.83</v>
      </c>
      <c r="AA814" s="40">
        <v>0.0839979959509884</v>
      </c>
    </row>
    <row r="815" spans="1:27" ht="12.75">
      <c r="A815" s="48">
        <v>41805</v>
      </c>
      <c r="B815" s="58">
        <v>16870574.6983</v>
      </c>
      <c r="C815" s="18">
        <v>0.041223266684619064</v>
      </c>
      <c r="D815" s="63">
        <f>'[3]Data'!$AJ810</f>
        <v>4097465</v>
      </c>
      <c r="E815" s="61">
        <v>11890437.65</v>
      </c>
      <c r="G815" s="18">
        <v>0.09754200420179382</v>
      </c>
      <c r="H815" s="46">
        <v>8616</v>
      </c>
      <c r="I815" s="5">
        <v>1865292686.3999999</v>
      </c>
      <c r="J815" s="64">
        <v>0.04221529584475259</v>
      </c>
      <c r="K815" s="5">
        <v>8396167.3983</v>
      </c>
      <c r="L815" s="40">
        <v>0.050014000242530526</v>
      </c>
      <c r="M815" s="5">
        <v>309</v>
      </c>
      <c r="N815" s="5">
        <v>137053095</v>
      </c>
      <c r="O815" s="16">
        <v>-0.02019747257294724</v>
      </c>
      <c r="P815" s="5">
        <v>3494270.25</v>
      </c>
      <c r="Q815" s="40">
        <v>0.28328601408089327</v>
      </c>
      <c r="R815" s="65">
        <f>'[3]Data'!$W810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</v>
      </c>
      <c r="W815" s="67">
        <v>1394</v>
      </c>
      <c r="X815" s="66">
        <v>76562046.67</v>
      </c>
      <c r="Y815" s="15">
        <v>0.4019507731549996</v>
      </c>
      <c r="Z815" s="66">
        <v>964384.92</v>
      </c>
      <c r="AA815" s="40">
        <v>0.08397415011267227</v>
      </c>
    </row>
    <row r="816" spans="1:27" ht="12.75">
      <c r="A816" s="48">
        <v>41812</v>
      </c>
      <c r="B816" s="58">
        <v>16086817.844</v>
      </c>
      <c r="C816" s="18">
        <v>0.05017813066826449</v>
      </c>
      <c r="D816" s="63">
        <f>'[3]Data'!$AJ811</f>
        <v>3069280.9</v>
      </c>
      <c r="E816" s="61">
        <v>10662910.879999999</v>
      </c>
      <c r="G816" s="18">
        <v>-0.0020964404221424093</v>
      </c>
      <c r="H816" s="46">
        <v>8616</v>
      </c>
      <c r="I816" s="5">
        <v>1802839909.62</v>
      </c>
      <c r="J816" s="64">
        <v>0.012473346464494606</v>
      </c>
      <c r="K816" s="5">
        <v>8353541.799000001</v>
      </c>
      <c r="L816" s="40">
        <v>0.05148384535128462</v>
      </c>
      <c r="M816" s="5">
        <v>309</v>
      </c>
      <c r="N816" s="5">
        <v>136393250</v>
      </c>
      <c r="O816" s="16">
        <v>-0.0425685899342928</v>
      </c>
      <c r="P816" s="5">
        <v>2309369.085</v>
      </c>
      <c r="Q816" s="40">
        <v>0.18812995877728553</v>
      </c>
      <c r="R816" s="65">
        <f>'[3]Data'!$W811</f>
        <v>828915.3200000001</v>
      </c>
      <c r="S816" s="15">
        <v>0.0021106436884166246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</v>
      </c>
      <c r="Y816" s="15">
        <v>0.2554349150834172</v>
      </c>
      <c r="Z816" s="66">
        <v>853524.92</v>
      </c>
      <c r="AA816" s="40">
        <v>0.08168235547813514</v>
      </c>
    </row>
    <row r="817" spans="1:27" ht="12.75">
      <c r="A817" s="48">
        <v>41819</v>
      </c>
      <c r="B817" s="58">
        <v>19148608.3047</v>
      </c>
      <c r="C817" s="18">
        <v>0.019758111445040694</v>
      </c>
      <c r="D817" s="63">
        <f>'[3]Data'!$AJ812</f>
        <v>1823280</v>
      </c>
      <c r="E817" s="61">
        <v>13010187.389999999</v>
      </c>
      <c r="G817" s="18">
        <v>0.002957053319157854</v>
      </c>
      <c r="H817" s="46">
        <v>8616</v>
      </c>
      <c r="I817" s="5">
        <v>2046113939.7600002</v>
      </c>
      <c r="J817" s="64">
        <v>-0.03563411493794899</v>
      </c>
      <c r="K817" s="5">
        <v>9913879.604700001</v>
      </c>
      <c r="L817" s="40">
        <v>0.05383581807908537</v>
      </c>
      <c r="M817" s="5">
        <v>309</v>
      </c>
      <c r="N817" s="5">
        <v>140105295</v>
      </c>
      <c r="O817" s="16">
        <v>-0.0934782688048118</v>
      </c>
      <c r="P817" s="5">
        <v>3096307.8</v>
      </c>
      <c r="Q817" s="40">
        <v>0.24555403134478251</v>
      </c>
      <c r="R817" s="65">
        <f>'[3]Data'!$W812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</v>
      </c>
      <c r="Y817" s="15">
        <v>0.22958237020949035</v>
      </c>
      <c r="Z817" s="66">
        <v>1122915.99</v>
      </c>
      <c r="AA817" s="40">
        <v>0.0862557998551594</v>
      </c>
    </row>
    <row r="818" spans="1:27" ht="12.75">
      <c r="A818" s="48">
        <v>41826</v>
      </c>
      <c r="B818" s="58">
        <v>19370662.757899996</v>
      </c>
      <c r="C818" s="18">
        <v>0.06286443431374167</v>
      </c>
      <c r="D818" s="63">
        <f>'[3]Data'!$AJ813</f>
        <v>2403937.7</v>
      </c>
      <c r="E818" s="61">
        <v>12166748.57</v>
      </c>
      <c r="G818" s="18">
        <v>0.0021256787559849055</v>
      </c>
      <c r="H818" s="46">
        <v>8616</v>
      </c>
      <c r="I818" s="5">
        <v>1994652743.3</v>
      </c>
      <c r="J818" s="64">
        <v>-0.00284416365623974</v>
      </c>
      <c r="K818" s="5">
        <v>9550673.1279</v>
      </c>
      <c r="L818" s="40">
        <v>0.053201536290690354</v>
      </c>
      <c r="M818" s="5">
        <v>309</v>
      </c>
      <c r="N818" s="5">
        <v>142287810</v>
      </c>
      <c r="O818" s="16">
        <v>-0.0735520018499306</v>
      </c>
      <c r="P818" s="5">
        <v>2616075.4499999997</v>
      </c>
      <c r="Q818" s="40">
        <v>0.20428668485374815</v>
      </c>
      <c r="R818" s="65">
        <f>'[3]Data'!$W813</f>
        <v>1270344.7699999998</v>
      </c>
      <c r="S818" s="15">
        <v>0.27718876480262167</v>
      </c>
      <c r="T818" s="5">
        <v>4105</v>
      </c>
      <c r="U818" s="52">
        <f>'[3]Data'!$X813</f>
        <v>698344.19</v>
      </c>
      <c r="V818" s="52">
        <v>4079590.3899999997</v>
      </c>
      <c r="W818" s="67">
        <v>1394</v>
      </c>
      <c r="X818" s="66">
        <v>91464675.77</v>
      </c>
      <c r="Y818" s="15">
        <v>0.3240664163229332</v>
      </c>
      <c r="Z818" s="66">
        <v>1155634.8299999998</v>
      </c>
      <c r="AA818" s="40">
        <v>0.0842317772969896</v>
      </c>
    </row>
    <row r="819" spans="1:27" ht="12.75">
      <c r="A819" s="48">
        <v>41833</v>
      </c>
      <c r="B819" s="58">
        <f aca="true" t="shared" si="0" ref="B819:B824">+K819+P819+R819+U819+V819+Z819</f>
        <v>17468517.4372</v>
      </c>
      <c r="C819" s="18">
        <f aca="true" t="shared" si="1" ref="C819:C825">(B819/B766)-1</f>
        <v>-0.041505903218659435</v>
      </c>
      <c r="D819" s="63">
        <f>'[3]Data'!$AJ814</f>
        <v>1865892</v>
      </c>
      <c r="E819" s="61">
        <f>'[3]Data'!$I814</f>
        <v>11529262.180000002</v>
      </c>
      <c r="G819" s="18">
        <f aca="true" t="shared" si="2" ref="G819:G824">(E819/E766)-1</f>
        <v>-0.050381486786308494</v>
      </c>
      <c r="H819" s="46">
        <v>8616</v>
      </c>
      <c r="I819" s="5">
        <f>'[2]Marketshare 2010'!$ID$15</f>
        <v>1870820230.79</v>
      </c>
      <c r="J819" s="64">
        <f aca="true" t="shared" si="3" ref="J819:J825">(I819/I766)-1</f>
        <v>-0.06474983269724255</v>
      </c>
      <c r="K819" s="5">
        <f>'[2]Marketshare 2010'!$ID$69</f>
        <v>8900853.442200001</v>
      </c>
      <c r="L819" s="40">
        <f aca="true" t="shared" si="4" ref="L819:L825">(K819/0.09)/I819</f>
        <v>0.052863642349130324</v>
      </c>
      <c r="M819" s="5">
        <v>309</v>
      </c>
      <c r="N819" s="5">
        <f>'[2]Marketshare 2010'!$ID$26</f>
        <v>156445215</v>
      </c>
      <c r="O819" s="16">
        <f aca="true" t="shared" si="5" ref="O819:O825">(N819/N766)-1</f>
        <v>0.01862806277577267</v>
      </c>
      <c r="P819" s="5">
        <f>'[2]Marketshare 2010'!$ID$79</f>
        <v>2628408.735</v>
      </c>
      <c r="Q819" s="40">
        <f aca="true" t="shared" si="6" ref="Q819:Q825">(P819/0.09)/N819</f>
        <v>0.18667583728911108</v>
      </c>
      <c r="R819" s="65">
        <f>'[3]Data'!$W814</f>
        <v>1099741.5</v>
      </c>
      <c r="S819" s="15">
        <f aca="true" t="shared" si="7" ref="S819:S825">(R819/R766)-1</f>
        <v>0.10566636802636076</v>
      </c>
      <c r="T819" s="5">
        <v>4105</v>
      </c>
      <c r="U819" s="52">
        <f>'[3]Data'!$X814</f>
        <v>912036.08</v>
      </c>
      <c r="V819" s="52">
        <f>'[3]Data'!$Y814</f>
        <v>2771842.8499999996</v>
      </c>
      <c r="W819" s="67">
        <v>1394</v>
      </c>
      <c r="X819" s="66">
        <v>91464675.77</v>
      </c>
      <c r="Y819" s="15">
        <v>0.3240664163229332</v>
      </c>
      <c r="Z819" s="66">
        <v>1155634.8299999998</v>
      </c>
      <c r="AA819" s="40">
        <v>0.0842317772969896</v>
      </c>
    </row>
    <row r="820" spans="1:27" ht="12.75">
      <c r="A820" s="48">
        <v>41840</v>
      </c>
      <c r="B820" s="58">
        <f t="shared" si="0"/>
        <v>20328040.528</v>
      </c>
      <c r="C820" s="18">
        <f t="shared" si="1"/>
        <v>0.17938461771048142</v>
      </c>
      <c r="D820" s="63">
        <f>'[3]Data'!$AJ815</f>
        <v>3898530.65</v>
      </c>
      <c r="E820" s="61">
        <f>'[3]Data'!$I815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-0.03656934947196466</v>
      </c>
      <c r="K820" s="5">
        <f>'[2]Marketshare 2010'!$IE$69</f>
        <v>8819453.043000001</v>
      </c>
      <c r="L820" s="40">
        <f t="shared" si="4"/>
        <v>0.05423074610407644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</v>
      </c>
      <c r="Q820" s="40">
        <f t="shared" si="6"/>
        <v>0.31863598015489014</v>
      </c>
      <c r="R820" s="65">
        <f>'[3]Data'!$W815</f>
        <v>1004177.3200000001</v>
      </c>
      <c r="S820" s="15">
        <f t="shared" si="7"/>
        <v>0.2762629667947947</v>
      </c>
      <c r="T820" s="5">
        <v>4105</v>
      </c>
      <c r="U820" s="52">
        <f>'[3]Data'!$X815</f>
        <v>1389899.74</v>
      </c>
      <c r="V820" s="52">
        <f>'[3]Data'!$Y815</f>
        <v>2702575.99</v>
      </c>
      <c r="W820" s="67">
        <v>1394</v>
      </c>
      <c r="X820" s="66">
        <f>'[1]From Apr 2014'!P10</f>
        <v>78827019.03</v>
      </c>
      <c r="Y820" s="15">
        <f aca="true" t="shared" si="8" ref="Y820:Y841">(X820/X767)-1</f>
        <v>0.3177286425713932</v>
      </c>
      <c r="Z820" s="66">
        <f>'[1]From Apr 2014'!$P$18</f>
        <v>974315.11</v>
      </c>
      <c r="AA820" s="40">
        <f aca="true" t="shared" si="9" ref="AA820:AA825">(Z820/0.15)/X820</f>
        <v>0.08240111254485766</v>
      </c>
    </row>
    <row r="821" spans="1:27" ht="12.75">
      <c r="A821" s="48">
        <v>41847</v>
      </c>
      <c r="B821" s="58">
        <f t="shared" si="0"/>
        <v>18617308.9881</v>
      </c>
      <c r="C821" s="18">
        <f t="shared" si="1"/>
        <v>0.20807541024378473</v>
      </c>
      <c r="D821" s="63">
        <f>'[3]Data'!$AJ816</f>
        <v>4814456</v>
      </c>
      <c r="E821" s="61">
        <f>'[3]Data'!$I816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0.04224911260684627</v>
      </c>
      <c r="K821" s="5">
        <f>'[2]Marketshare 2010'!$IF$69</f>
        <v>8743447.2231</v>
      </c>
      <c r="L821" s="40">
        <f t="shared" si="4"/>
        <v>0.05187099513161351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'[3]Data'!$W816</f>
        <v>1185000.75</v>
      </c>
      <c r="S821" s="15">
        <f t="shared" si="7"/>
        <v>0.4565042207437562</v>
      </c>
      <c r="T821" s="5">
        <v>4105</v>
      </c>
      <c r="U821" s="52">
        <f>'[3]Data'!$X816</f>
        <v>736488.11</v>
      </c>
      <c r="V821" s="52">
        <f>'[3]Data'!$Y816</f>
        <v>3250573.69</v>
      </c>
      <c r="W821" s="67">
        <v>1394</v>
      </c>
      <c r="X821" s="66">
        <f>'[1]From Apr 2014'!Q10</f>
        <v>77287287.4</v>
      </c>
      <c r="Y821" s="15">
        <f t="shared" si="8"/>
        <v>0.30238381032942363</v>
      </c>
      <c r="Z821" s="66">
        <f>'[1]From Apr 2014'!$Q$18</f>
        <v>978729.66</v>
      </c>
      <c r="AA821" s="40">
        <f t="shared" si="9"/>
        <v>0.08442351413151032</v>
      </c>
    </row>
    <row r="822" spans="1:27" ht="12.75">
      <c r="A822" s="48">
        <v>41854</v>
      </c>
      <c r="B822" s="58">
        <f t="shared" si="0"/>
        <v>20096993.3562</v>
      </c>
      <c r="C822" s="18">
        <f t="shared" si="1"/>
        <v>0.20857872604409589</v>
      </c>
      <c r="D822" s="63">
        <f>'[3]Data'!$AJ817</f>
        <v>0</v>
      </c>
      <c r="E822" s="61">
        <f>'[3]Data'!$I817</f>
        <v>13861156.42</v>
      </c>
      <c r="G822" s="18">
        <f t="shared" si="2"/>
        <v>0.2511034206441398</v>
      </c>
      <c r="H822" s="46">
        <v>8616</v>
      </c>
      <c r="I822" s="5">
        <f>'[2]Marketshare 2010'!$IG$15</f>
        <v>2112349540.0600002</v>
      </c>
      <c r="J822" s="64">
        <f>(I822/I769)-1</f>
        <v>0.04593675775114758</v>
      </c>
      <c r="K822" s="5">
        <f>'[2]Marketshare 2010'!$IG$69</f>
        <v>10262256.2712</v>
      </c>
      <c r="L822" s="40">
        <f t="shared" si="4"/>
        <v>0.053980209012548734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3598900.155</v>
      </c>
      <c r="Q822" s="40">
        <f>(P822/0.09)/N822</f>
        <v>0.2466909984495051</v>
      </c>
      <c r="R822" s="65">
        <f>'[3]Data'!$W817</f>
        <v>1241774.26</v>
      </c>
      <c r="S822" s="15">
        <f t="shared" si="7"/>
        <v>0.29121051415273724</v>
      </c>
      <c r="T822" s="5">
        <v>4105</v>
      </c>
      <c r="U822" s="52">
        <f>'[3]Data'!$X817</f>
        <v>819269.23</v>
      </c>
      <c r="V822" s="52">
        <f>'[3]Data'!$Y817</f>
        <v>3095288.35</v>
      </c>
      <c r="W822" s="67">
        <v>1394</v>
      </c>
      <c r="X822" s="66">
        <f>'[1]From Apr 2014'!R10</f>
        <v>84799121.42</v>
      </c>
      <c r="Y822" s="15">
        <f t="shared" si="8"/>
        <v>0.26867349960637066</v>
      </c>
      <c r="Z822" s="66">
        <f>'[1]From Apr 2014'!$R$18</f>
        <v>1079505.09</v>
      </c>
      <c r="AA822" s="40">
        <f t="shared" si="9"/>
        <v>0.08486763163919582</v>
      </c>
    </row>
    <row r="823" spans="1:27" ht="12.75">
      <c r="A823" s="48">
        <v>41861</v>
      </c>
      <c r="B823" s="58">
        <f t="shared" si="0"/>
        <v>18350057.3977</v>
      </c>
      <c r="C823" s="18">
        <f t="shared" si="1"/>
        <v>0.01250848141691896</v>
      </c>
      <c r="D823" s="63">
        <f>'[3]Data'!$AJ818</f>
        <v>0</v>
      </c>
      <c r="E823" s="61">
        <f>'[3]Data'!$I818</f>
        <v>11454813.239999998</v>
      </c>
      <c r="G823" s="18">
        <f t="shared" si="2"/>
        <v>-0.0957661888358653</v>
      </c>
      <c r="H823" s="46">
        <v>8616</v>
      </c>
      <c r="I823" s="5">
        <f>'[2]Marketshare 2010'!$IH$15</f>
        <v>1867835128.7000003</v>
      </c>
      <c r="J823" s="64">
        <f t="shared" si="3"/>
        <v>-0.08804871544273718</v>
      </c>
      <c r="K823" s="5">
        <f>'[2]Marketshare 2010'!$IH$69</f>
        <v>8782057.0827</v>
      </c>
      <c r="L823" s="40">
        <f t="shared" si="4"/>
        <v>0.052241448150680124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</v>
      </c>
      <c r="Q823" s="40">
        <f>(P823/0.09)/N823</f>
        <v>0.15855634879531386</v>
      </c>
      <c r="R823" s="65">
        <f>'[3]Data'!$W818</f>
        <v>1086078.72</v>
      </c>
      <c r="S823" s="15">
        <f t="shared" si="7"/>
        <v>-0.002960625105353998</v>
      </c>
      <c r="T823" s="5">
        <v>4105</v>
      </c>
      <c r="U823" s="52">
        <f>'[3]Data'!$X818</f>
        <v>1133199.99</v>
      </c>
      <c r="V823" s="52">
        <f>'[3]Data'!$Y818</f>
        <v>3460556.9200000004</v>
      </c>
      <c r="W823" s="67">
        <v>1394</v>
      </c>
      <c r="X823" s="66">
        <f>'[1]From Apr 2014'!S10</f>
        <v>97957571.73</v>
      </c>
      <c r="Y823" s="15">
        <f t="shared" si="8"/>
        <v>0.3036239854836642</v>
      </c>
      <c r="Z823" s="66">
        <f>'[1]From Apr 2014'!$S$18</f>
        <v>1216028.46</v>
      </c>
      <c r="AA823" s="40">
        <f t="shared" si="9"/>
        <v>0.08275885423482006</v>
      </c>
    </row>
    <row r="824" spans="1:27" ht="12.75">
      <c r="A824" s="48">
        <v>41868</v>
      </c>
      <c r="B824" s="58">
        <f t="shared" si="0"/>
        <v>18988639.9987</v>
      </c>
      <c r="C824" s="18">
        <f t="shared" si="1"/>
        <v>0.0347860429718998</v>
      </c>
      <c r="D824" s="63">
        <f>'[3]Data'!$AJ819</f>
        <v>1223690</v>
      </c>
      <c r="E824" s="61">
        <f>'[3]Data'!$I819</f>
        <v>12877933.620000003</v>
      </c>
      <c r="G824" s="18">
        <f t="shared" si="2"/>
        <v>-0.008809419863869183</v>
      </c>
      <c r="H824" s="46">
        <v>8616</v>
      </c>
      <c r="I824" s="5">
        <f>'[2]Marketshare 2010'!$II$15</f>
        <v>1815458325.0599997</v>
      </c>
      <c r="J824" s="64">
        <f t="shared" si="3"/>
        <v>-0.06980616836803577</v>
      </c>
      <c r="K824" s="5">
        <f>'[2]Marketshare 2010'!$II$69</f>
        <v>8244844.2837000005</v>
      </c>
      <c r="L824" s="40">
        <f t="shared" si="4"/>
        <v>0.050460745733159354</v>
      </c>
      <c r="M824" s="5">
        <v>309</v>
      </c>
      <c r="N824" s="5">
        <f>'[2]Marketshare 2010'!$II$26</f>
        <v>209685680</v>
      </c>
      <c r="O824" s="16">
        <f t="shared" si="5"/>
        <v>0.4499059265211274</v>
      </c>
      <c r="P824" s="5">
        <f>'[2]Marketshare 2010'!$II$79</f>
        <v>4633089.345</v>
      </c>
      <c r="Q824" s="40">
        <f t="shared" si="6"/>
        <v>0.24550446411028165</v>
      </c>
      <c r="R824" s="65">
        <f>'[3]Data'!$W819</f>
        <v>982363.4899999999</v>
      </c>
      <c r="S824" s="15">
        <f t="shared" si="7"/>
        <v>0.047561273308571295</v>
      </c>
      <c r="T824" s="5">
        <v>4105</v>
      </c>
      <c r="U824" s="52">
        <f>'[3]Data'!$X819</f>
        <v>902244.52</v>
      </c>
      <c r="V824" s="52">
        <f>'[3]Data'!$Y819</f>
        <v>3168775.0900000003</v>
      </c>
      <c r="W824" s="67">
        <v>1394</v>
      </c>
      <c r="X824" s="66">
        <f>'[1]From Apr 2014'!T10</f>
        <v>83946283.75</v>
      </c>
      <c r="Y824" s="15">
        <f t="shared" si="8"/>
        <v>0.3126178088131397</v>
      </c>
      <c r="Z824" s="66">
        <f>'[1]From Apr 2014'!$T$18</f>
        <v>1057323.27</v>
      </c>
      <c r="AA824" s="40">
        <f t="shared" si="9"/>
        <v>0.08396824117899085</v>
      </c>
    </row>
    <row r="825" spans="1:27" ht="12.75">
      <c r="A825" s="48">
        <v>41875</v>
      </c>
      <c r="B825" s="58">
        <f aca="true" t="shared" si="10" ref="B825:B830">+K825+P825+R825+U825+V825+Z825</f>
        <v>19606173.4605</v>
      </c>
      <c r="C825" s="18">
        <f t="shared" si="1"/>
        <v>0.3192142043636921</v>
      </c>
      <c r="D825" s="63">
        <f>'[3]Data'!$AJ820</f>
        <v>3877103</v>
      </c>
      <c r="E825" s="61">
        <f>'[3]Data'!$I820</f>
        <v>13598508.280000001</v>
      </c>
      <c r="G825" s="18">
        <f aca="true" t="shared" si="11" ref="G825:G830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0.07610921305315421</v>
      </c>
      <c r="K825" s="5">
        <f>'[2]Marketshare 2010'!$IJ$69</f>
        <v>8786369.3355</v>
      </c>
      <c r="L825" s="40">
        <f t="shared" si="4"/>
        <v>0.050876127720610675</v>
      </c>
      <c r="M825" s="5">
        <v>309</v>
      </c>
      <c r="N825" s="5">
        <f>'[2]Marketshare 2010'!$IJ$26</f>
        <v>187546215</v>
      </c>
      <c r="O825" s="16">
        <f t="shared" si="5"/>
        <v>0.3533375776390899</v>
      </c>
      <c r="P825" s="5">
        <f>'[2]Marketshare 2010'!$IJ$79</f>
        <v>4812138.944999999</v>
      </c>
      <c r="Q825" s="40">
        <f t="shared" si="6"/>
        <v>0.2850935194826512</v>
      </c>
      <c r="R825" s="65">
        <f>'[3]Data'!$W820</f>
        <v>1025871.34</v>
      </c>
      <c r="S825" s="15">
        <f t="shared" si="7"/>
        <v>0.209064301518866</v>
      </c>
      <c r="T825" s="5">
        <v>4105</v>
      </c>
      <c r="U825" s="52">
        <f>'[3]Data'!$X820</f>
        <v>784779.05</v>
      </c>
      <c r="V825" s="52">
        <f>'[3]Data'!$Y820</f>
        <v>3236268.6100000003</v>
      </c>
      <c r="W825" s="67">
        <v>1394</v>
      </c>
      <c r="X825" s="66">
        <f>'[1]From Apr 2014'!U10</f>
        <v>78060193.96</v>
      </c>
      <c r="Y825" s="15">
        <f t="shared" si="8"/>
        <v>0.2828631900951335</v>
      </c>
      <c r="Z825" s="66">
        <f>'[1]From Apr 2014'!$U$18</f>
        <v>960746.1799999999</v>
      </c>
      <c r="AA825" s="40">
        <f t="shared" si="9"/>
        <v>0.0820517373632892</v>
      </c>
    </row>
    <row r="826" spans="1:27" ht="12.75">
      <c r="A826" s="48">
        <v>41882</v>
      </c>
      <c r="B826" s="58">
        <f t="shared" si="10"/>
        <v>20979674.415200002</v>
      </c>
      <c r="C826" s="18">
        <f aca="true" t="shared" si="12" ref="C826:C831">(B826/B773)-1</f>
        <v>0.14678061617223448</v>
      </c>
      <c r="D826" s="63">
        <f>'[3]Data'!$AJ821</f>
        <v>3646276</v>
      </c>
      <c r="E826" s="61">
        <f>'[3]Data'!$I821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</v>
      </c>
      <c r="J826" s="64">
        <f aca="true" t="shared" si="13" ref="J826:J831">(I826/I773)-1</f>
        <v>0.1386320558147529</v>
      </c>
      <c r="K826" s="5">
        <f>'[2]Marketshare 2010'!$IK$69</f>
        <v>10486949.6952</v>
      </c>
      <c r="L826" s="40">
        <f aca="true" t="shared" si="14" ref="L826:L831">(K826/0.09)/I826</f>
        <v>0.05375021548368064</v>
      </c>
      <c r="M826" s="5">
        <v>309</v>
      </c>
      <c r="N826" s="5">
        <f>'[2]Marketshare 2010'!$IK$26</f>
        <v>187624735</v>
      </c>
      <c r="O826" s="16">
        <f aca="true" t="shared" si="15" ref="O826:O831">(N826/N773)-1</f>
        <v>0.21705338570076171</v>
      </c>
      <c r="P826" s="5">
        <f>'[2]Marketshare 2010'!$IK$79</f>
        <v>4190688.54</v>
      </c>
      <c r="Q826" s="40">
        <f aca="true" t="shared" si="16" ref="Q826:Q831">(P826/0.09)/N826</f>
        <v>0.248172001415485</v>
      </c>
      <c r="R826" s="65">
        <f>'[3]Data'!$W821</f>
        <v>1330566.1300000001</v>
      </c>
      <c r="S826" s="15">
        <f aca="true" t="shared" si="17" ref="S826:S831">(R826/R773)-1</f>
        <v>0.49150352123621177</v>
      </c>
      <c r="T826" s="5">
        <v>4105</v>
      </c>
      <c r="U826" s="52">
        <f>'[3]Data'!$X821</f>
        <v>1243325.13</v>
      </c>
      <c r="V826" s="52">
        <f>'[3]Data'!$Y821</f>
        <v>2721699.42</v>
      </c>
      <c r="W826" s="67">
        <v>1394</v>
      </c>
      <c r="X826" s="66">
        <f>'[1]From Apr 2014'!V10</f>
        <v>78219040.86</v>
      </c>
      <c r="Y826" s="15">
        <f t="shared" si="8"/>
        <v>0.21962081172240078</v>
      </c>
      <c r="Z826" s="66">
        <f>'[1]From Apr 2014'!$V$18</f>
        <v>1006445.5</v>
      </c>
      <c r="AA826" s="40">
        <f>(Z826/0.15)/X826</f>
        <v>0.08578009386072478</v>
      </c>
    </row>
    <row r="827" spans="1:27" ht="12.75">
      <c r="A827" s="48">
        <v>41889</v>
      </c>
      <c r="B827" s="58">
        <f t="shared" si="10"/>
        <v>18756880.487</v>
      </c>
      <c r="C827" s="18">
        <f t="shared" si="12"/>
        <v>-0.0215142049432846</v>
      </c>
      <c r="D827" s="63">
        <f>'[3]Data'!$AJ822</f>
        <v>4542700</v>
      </c>
      <c r="E827" s="61">
        <f>'[3]Data'!$I822</f>
        <v>12451028.34</v>
      </c>
      <c r="G827" s="18">
        <f t="shared" si="11"/>
        <v>-0.08740503940943811</v>
      </c>
      <c r="H827" s="46">
        <v>8616</v>
      </c>
      <c r="I827" s="5">
        <f>'[2]Marketshare 2010'!$IL$15</f>
        <v>1964960096.1299999</v>
      </c>
      <c r="J827" s="64">
        <f t="shared" si="13"/>
        <v>-0.08227949011664326</v>
      </c>
      <c r="K827" s="5">
        <f>'[2]Marketshare 2010'!$IL$69</f>
        <v>8799548.472</v>
      </c>
      <c r="L827" s="40">
        <f t="shared" si="14"/>
        <v>0.04975814063225203</v>
      </c>
      <c r="M827" s="5">
        <v>309</v>
      </c>
      <c r="N827" s="5">
        <f>'[2]Marketshare 2010'!$IL$26</f>
        <v>163002410</v>
      </c>
      <c r="O827" s="16">
        <f t="shared" si="15"/>
        <v>-0.042255236273062824</v>
      </c>
      <c r="P827" s="5">
        <f>'[2]Marketshare 2010'!$IL$79</f>
        <v>3651479.8649999998</v>
      </c>
      <c r="Q827" s="40">
        <f t="shared" si="16"/>
        <v>0.24890428613908225</v>
      </c>
      <c r="R827" s="65">
        <f>'[3]Data'!$W822</f>
        <v>1242542.47</v>
      </c>
      <c r="S827" s="15">
        <f t="shared" si="17"/>
        <v>0.13694498656286758</v>
      </c>
      <c r="T827" s="5">
        <v>4105</v>
      </c>
      <c r="U827" s="52">
        <f>'[3]Data'!$X822</f>
        <v>898969.49</v>
      </c>
      <c r="V827" s="52">
        <f>'[3]Data'!$Y822</f>
        <v>2940134.44</v>
      </c>
      <c r="W827" s="67">
        <v>1394</v>
      </c>
      <c r="X827" s="66">
        <f>'[1]From Apr 2014'!W10</f>
        <v>99066326.41999999</v>
      </c>
      <c r="Y827" s="15">
        <f t="shared" si="8"/>
        <v>0.29645959473060746</v>
      </c>
      <c r="Z827" s="66">
        <f>'[1]From Apr 2014'!$W$18</f>
        <v>1224205.75</v>
      </c>
      <c r="AA827" s="40">
        <f>(Z827/0.15)/X827</f>
        <v>0.08238290407646538</v>
      </c>
    </row>
    <row r="828" spans="1:27" ht="12.75">
      <c r="A828" s="48">
        <v>41896</v>
      </c>
      <c r="B828" s="58">
        <f t="shared" si="10"/>
        <v>17000264.0157</v>
      </c>
      <c r="C828" s="18">
        <f t="shared" si="12"/>
        <v>0.0059117837046407384</v>
      </c>
      <c r="D828" s="63">
        <f>'[3]Data'!$AJ823</f>
        <v>3879885</v>
      </c>
      <c r="E828" s="61">
        <f>'[3]Data'!$I823</f>
        <v>10623436.55</v>
      </c>
      <c r="G828" s="18">
        <f t="shared" si="11"/>
        <v>-0.07702266694956239</v>
      </c>
      <c r="H828" s="46">
        <v>8616</v>
      </c>
      <c r="I828" s="5">
        <f>'[2]Marketshare 2010'!$IM$15</f>
        <v>1745657396.27</v>
      </c>
      <c r="J828" s="64">
        <f t="shared" si="13"/>
        <v>-0.09516113169782259</v>
      </c>
      <c r="K828" s="5">
        <f>'[2]Marketshare 2010'!$IM$69</f>
        <v>8141378.7807</v>
      </c>
      <c r="L828" s="40">
        <f t="shared" si="14"/>
        <v>0.05181988425866849</v>
      </c>
      <c r="M828" s="5">
        <v>309</v>
      </c>
      <c r="N828" s="5">
        <f>'[2]Marketshare 2010'!$IM$26</f>
        <v>141826820</v>
      </c>
      <c r="O828" s="16">
        <f t="shared" si="15"/>
        <v>-0.07542556596957839</v>
      </c>
      <c r="P828" s="5">
        <f>'[2]Marketshare 2010'!$IM$79</f>
        <v>2482057.665</v>
      </c>
      <c r="Q828" s="40">
        <f t="shared" si="16"/>
        <v>0.19445136328939758</v>
      </c>
      <c r="R828" s="65">
        <f>'[3]Data'!$W823</f>
        <v>867503.05</v>
      </c>
      <c r="S828" s="15">
        <f t="shared" si="17"/>
        <v>-0.18510274038229235</v>
      </c>
      <c r="T828" s="5">
        <v>4105</v>
      </c>
      <c r="U828" s="52">
        <f>'[3]Data'!$X823</f>
        <v>1020036.2</v>
      </c>
      <c r="V828" s="52">
        <f>'[3]Data'!$Y823</f>
        <v>3300045.71</v>
      </c>
      <c r="W828" s="67">
        <v>1394</v>
      </c>
      <c r="X828" s="66">
        <f>'[1]From Apr 2014'!X10</f>
        <v>93286745.72</v>
      </c>
      <c r="Y828" s="15">
        <f t="shared" si="8"/>
        <v>0.3426391258527677</v>
      </c>
      <c r="Z828" s="66">
        <f>'[1]From Apr 2014'!$X$18</f>
        <v>1189242.6099999999</v>
      </c>
      <c r="AA828" s="40">
        <f>(Z828/0.15)/X828</f>
        <v>0.08498832289062154</v>
      </c>
    </row>
    <row r="829" spans="1:27" ht="12.75">
      <c r="A829" s="48">
        <v>41903</v>
      </c>
      <c r="B829" s="58">
        <f t="shared" si="10"/>
        <v>17694198.2326</v>
      </c>
      <c r="C829" s="18">
        <f t="shared" si="12"/>
        <v>0.12124278269789968</v>
      </c>
      <c r="D829" s="63">
        <f>'[3]Data'!$AJ824</f>
        <v>4259380</v>
      </c>
      <c r="E829" s="61">
        <f>'[3]Data'!$I824</f>
        <v>11609630.88</v>
      </c>
      <c r="G829" s="18">
        <f t="shared" si="11"/>
        <v>0.09132283975419986</v>
      </c>
      <c r="H829" s="46">
        <v>8616</v>
      </c>
      <c r="I829" s="5">
        <f>'[2]Marketshare 2010'!$IN$15</f>
        <v>1725028239.5</v>
      </c>
      <c r="J829" s="64">
        <f t="shared" si="13"/>
        <v>-0.02782151453194337</v>
      </c>
      <c r="K829" s="5">
        <f>'[2]Marketshare 2010'!$IN$69</f>
        <v>7850035.542599998</v>
      </c>
      <c r="L829" s="40">
        <f t="shared" si="14"/>
        <v>0.050563008270103155</v>
      </c>
      <c r="M829" s="5">
        <v>309</v>
      </c>
      <c r="N829" s="5">
        <f>'[2]Marketshare 2010'!$IN$26</f>
        <v>142660545</v>
      </c>
      <c r="O829" s="16">
        <f t="shared" si="15"/>
        <v>0.049076911133722145</v>
      </c>
      <c r="P829" s="5">
        <f>'[2]Marketshare 2010'!$IN$79</f>
        <v>3759595.29</v>
      </c>
      <c r="Q829" s="40">
        <f t="shared" si="16"/>
        <v>0.29281593589874483</v>
      </c>
      <c r="R829" s="65">
        <f>'[3]Data'!$W824</f>
        <v>910251.48</v>
      </c>
      <c r="S829" s="15">
        <f t="shared" si="17"/>
        <v>0.071382602140172</v>
      </c>
      <c r="T829" s="5">
        <v>4105</v>
      </c>
      <c r="U829" s="52">
        <f>'[3]Data'!$X824</f>
        <v>832456.13</v>
      </c>
      <c r="V829" s="52">
        <f>'[3]Data'!$Y824</f>
        <v>3393073.29</v>
      </c>
      <c r="W829" s="67">
        <v>1394</v>
      </c>
      <c r="X829" s="66">
        <f>'[1]From Apr 2014'!Y10</f>
        <v>77636113.12</v>
      </c>
      <c r="Y829" s="15">
        <f t="shared" si="8"/>
        <v>0.27214761003537014</v>
      </c>
      <c r="Z829" s="66">
        <f>'[1]From Apr 2014'!$Y$18</f>
        <v>948786.5000000001</v>
      </c>
      <c r="AA829" s="40">
        <f>(Z829/0.15)/X829</f>
        <v>0.08147295220146557</v>
      </c>
    </row>
    <row r="830" spans="1:27" ht="12.75">
      <c r="A830" s="48">
        <v>41910</v>
      </c>
      <c r="B830" s="58">
        <f t="shared" si="10"/>
        <v>18376574.3009</v>
      </c>
      <c r="C830" s="18">
        <f t="shared" si="12"/>
        <v>0.16974644113690607</v>
      </c>
      <c r="D830" s="63">
        <f>'[3]Data'!$AJ825</f>
        <v>5395926.17</v>
      </c>
      <c r="E830" s="61">
        <f>'[3]Data'!$I825</f>
        <v>12203443.08</v>
      </c>
      <c r="G830" s="18">
        <f t="shared" si="11"/>
        <v>0.11286143317622055</v>
      </c>
      <c r="H830" s="46">
        <v>8616</v>
      </c>
      <c r="I830" s="5">
        <f>'[2]Marketshare 2010'!$IO$15</f>
        <v>2078790180.7600002</v>
      </c>
      <c r="J830" s="64">
        <f t="shared" si="13"/>
        <v>0.13856491380311242</v>
      </c>
      <c r="K830" s="5">
        <f>'[2]Marketshare 2010'!$IO$69</f>
        <v>9732097.4409</v>
      </c>
      <c r="L830" s="40">
        <f t="shared" si="14"/>
        <v>0.05201795592976408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'[3]Data'!$W825</f>
        <v>1181376.45</v>
      </c>
      <c r="S830" s="15">
        <f t="shared" si="17"/>
        <v>0.5251631569162227</v>
      </c>
      <c r="T830" s="5">
        <v>4105</v>
      </c>
      <c r="U830" s="52">
        <f>'[3]Data'!$X825</f>
        <v>1276460</v>
      </c>
      <c r="V830" s="52">
        <f>'[3]Data'!$Y825</f>
        <v>2804129.08</v>
      </c>
      <c r="W830" s="67">
        <v>1394</v>
      </c>
      <c r="X830" s="66">
        <f>'[1]From Apr 2014'!Z10</f>
        <v>74918887.16</v>
      </c>
      <c r="Y830" s="15">
        <f t="shared" si="8"/>
        <v>0.28560269266928606</v>
      </c>
      <c r="Z830" s="66">
        <f>'[1]From Apr 2014'!$Z$18</f>
        <v>911165.6900000001</v>
      </c>
      <c r="AA830" s="40">
        <f>(Z830/0.15)/X830</f>
        <v>0.0810801943755585</v>
      </c>
    </row>
    <row r="831" spans="1:27" ht="12.75">
      <c r="A831" s="48">
        <v>41917</v>
      </c>
      <c r="B831" s="58">
        <f aca="true" t="shared" si="18" ref="B831:B836">+K831+P831+R831+U831+V831+Z831</f>
        <v>19608114.0784</v>
      </c>
      <c r="C831" s="18">
        <f t="shared" si="12"/>
        <v>0.004221658478387846</v>
      </c>
      <c r="D831" s="63">
        <f>'[3]Data'!$AJ826</f>
        <v>4245250.75</v>
      </c>
      <c r="E831" s="61">
        <f>'[3]Data'!$I826</f>
        <v>12805861.979999999</v>
      </c>
      <c r="G831" s="18">
        <f aca="true" t="shared" si="19" ref="G831:G836">(E831/E778)-1</f>
        <v>-0.04987415167049991</v>
      </c>
      <c r="H831" s="46">
        <v>8616</v>
      </c>
      <c r="I831" s="5">
        <f>'[2]Marketshare 2010'!$IP$15</f>
        <v>1986560454.65</v>
      </c>
      <c r="J831" s="64">
        <f t="shared" si="13"/>
        <v>-0.13515487550633687</v>
      </c>
      <c r="K831" s="5">
        <f>'[2]Marketshare 2010'!$IP$69</f>
        <v>9430268.5584</v>
      </c>
      <c r="L831" s="40">
        <f t="shared" si="14"/>
        <v>0.052744814040134855</v>
      </c>
      <c r="M831" s="5">
        <v>309</v>
      </c>
      <c r="N831" s="5">
        <f>'[2]Marketshare 2010'!$IP$26</f>
        <v>154730830</v>
      </c>
      <c r="O831" s="16">
        <f t="shared" si="15"/>
        <v>0.013352896849706974</v>
      </c>
      <c r="P831" s="5">
        <f>'[2]Marketshare 2010'!$IP$79</f>
        <v>3376206.63</v>
      </c>
      <c r="Q831" s="40">
        <f t="shared" si="16"/>
        <v>0.24244300247080688</v>
      </c>
      <c r="R831" s="65">
        <f>'[3]Data'!$W826</f>
        <v>1251320.6400000001</v>
      </c>
      <c r="S831" s="15">
        <f t="shared" si="17"/>
        <v>0.18508121294930224</v>
      </c>
      <c r="T831" s="5">
        <v>4105</v>
      </c>
      <c r="U831" s="52">
        <f>'[3]Data'!$X826</f>
        <v>891216.38</v>
      </c>
      <c r="V831" s="52">
        <f>'[3]Data'!$Y826</f>
        <v>3557206.57</v>
      </c>
      <c r="W831" s="67">
        <v>1394</v>
      </c>
      <c r="X831" s="66">
        <f>'[1]From Apr 2014'!AA10</f>
        <v>87535171.74</v>
      </c>
      <c r="Y831" s="15">
        <f t="shared" si="8"/>
        <v>0.236636649974431</v>
      </c>
      <c r="Z831" s="66">
        <f>'[1]From Apr 2014'!$AA$18</f>
        <v>1101895.3</v>
      </c>
      <c r="AA831" s="40">
        <f aca="true" t="shared" si="20" ref="AA831:AA841">(Z831/0.15)/X831</f>
        <v>0.08392019482735372</v>
      </c>
    </row>
    <row r="832" spans="1:27" ht="12.75">
      <c r="A832" s="48">
        <v>41924</v>
      </c>
      <c r="B832" s="58">
        <f t="shared" si="18"/>
        <v>19087507.440500002</v>
      </c>
      <c r="C832" s="18">
        <f aca="true" t="shared" si="21" ref="C832:C837">(B832/B779)-1</f>
        <v>0.10673709776878448</v>
      </c>
      <c r="D832" s="63">
        <f>'[3]Data'!$AJ827</f>
        <v>6069030</v>
      </c>
      <c r="E832" s="61">
        <f>'[3]Data'!$I827</f>
        <v>12694833.05</v>
      </c>
      <c r="G832" s="18">
        <f t="shared" si="19"/>
        <v>0.06365646375927136</v>
      </c>
      <c r="H832" s="46">
        <v>8616</v>
      </c>
      <c r="I832" s="5">
        <f>'[2]Marketshare 2010'!$IQ$15</f>
        <v>1963047629.1</v>
      </c>
      <c r="J832" s="64">
        <f aca="true" t="shared" si="22" ref="J832:J838">(I832/I779)-1</f>
        <v>-0.030900162387003993</v>
      </c>
      <c r="K832" s="5">
        <f>'[2]Marketshare 2010'!$IQ$69</f>
        <v>9005957.1405</v>
      </c>
      <c r="L832" s="40">
        <f aca="true" t="shared" si="23" ref="L832:L837">(K832/0.09)/I832</f>
        <v>0.05097491724939829</v>
      </c>
      <c r="M832" s="5">
        <v>309</v>
      </c>
      <c r="N832" s="5">
        <f>'[2]Marketshare 2010'!$IQ$26</f>
        <v>169921625</v>
      </c>
      <c r="O832" s="16">
        <f aca="true" t="shared" si="24" ref="O832:O837">(N832/N779)-1</f>
        <v>0.14841401949135546</v>
      </c>
      <c r="P832" s="5">
        <f>'[2]Marketshare 2010'!$IQ$79</f>
        <v>3688875.9</v>
      </c>
      <c r="Q832" s="40">
        <f aca="true" t="shared" si="25" ref="Q832:Q837">(P832/0.09)/N832</f>
        <v>0.24121420684389053</v>
      </c>
      <c r="R832" s="65">
        <f>'[3]Data'!$W827</f>
        <v>1068175.12</v>
      </c>
      <c r="S832" s="15">
        <f aca="true" t="shared" si="26" ref="S832:S837">(R832/R779)-1</f>
        <v>0.03667877651236462</v>
      </c>
      <c r="T832" s="5">
        <v>4105</v>
      </c>
      <c r="U832" s="52">
        <f>'[3]Data'!$X827</f>
        <v>1378699.37</v>
      </c>
      <c r="V832" s="52">
        <f>'[3]Data'!$Y827</f>
        <v>2701017.3800000004</v>
      </c>
      <c r="W832" s="67">
        <v>1394</v>
      </c>
      <c r="X832" s="66">
        <f>'[1]From Apr 2014'!AB10</f>
        <v>98240190.02999999</v>
      </c>
      <c r="Y832" s="15">
        <f t="shared" si="8"/>
        <v>0.3468155764780081</v>
      </c>
      <c r="Z832" s="66">
        <f>'[1]From Apr 2014'!$AB$18</f>
        <v>1244782.5299999998</v>
      </c>
      <c r="AA832" s="40">
        <f t="shared" si="20"/>
        <v>0.08447204954984146</v>
      </c>
    </row>
    <row r="833" spans="1:27" ht="12.75">
      <c r="A833" s="48">
        <v>41931</v>
      </c>
      <c r="B833" s="58">
        <f t="shared" si="18"/>
        <v>18340511.6981</v>
      </c>
      <c r="C833" s="18">
        <f t="shared" si="21"/>
        <v>0.11456276053584613</v>
      </c>
      <c r="D833" s="63">
        <f>'[3]Data'!$AJ828</f>
        <v>5112855</v>
      </c>
      <c r="E833" s="61">
        <f>'[3]Data'!$I828</f>
        <v>12329614.47</v>
      </c>
      <c r="G833" s="18">
        <f t="shared" si="19"/>
        <v>0.09603362532205795</v>
      </c>
      <c r="H833" s="46">
        <v>8616</v>
      </c>
      <c r="I833" s="5">
        <f>'[2]Marketshare 2010'!$IR$15</f>
        <v>1805862635.23</v>
      </c>
      <c r="J833" s="64">
        <f t="shared" si="22"/>
        <v>-0.024394920047238422</v>
      </c>
      <c r="K833" s="5">
        <f>'[2]Marketshare 2010'!$IR$69</f>
        <v>8188638.6231</v>
      </c>
      <c r="L833" s="40">
        <f t="shared" si="23"/>
        <v>0.050383053403401254</v>
      </c>
      <c r="M833" s="5">
        <v>309</v>
      </c>
      <c r="N833" s="5">
        <f>'[2]Marketshare 2010'!$IR$26</f>
        <v>171538740</v>
      </c>
      <c r="O833" s="16">
        <f t="shared" si="24"/>
        <v>0.2709260751707767</v>
      </c>
      <c r="P833" s="5">
        <f>'[2]Marketshare 2010'!$IR$79</f>
        <v>4140975.8249999997</v>
      </c>
      <c r="Q833" s="40">
        <f t="shared" si="25"/>
        <v>0.268224206963395</v>
      </c>
      <c r="R833" s="65">
        <f>'[3]Data'!$W828</f>
        <v>973661.3999999999</v>
      </c>
      <c r="S833" s="15">
        <f t="shared" si="26"/>
        <v>0.13163373501705555</v>
      </c>
      <c r="T833" s="5">
        <v>4105</v>
      </c>
      <c r="U833" s="52">
        <f>'[3]Data'!$X828</f>
        <v>1033482.36</v>
      </c>
      <c r="V833" s="52">
        <f>'[3]Data'!$Y828</f>
        <v>2933187.2600000002</v>
      </c>
      <c r="W833" s="67">
        <v>1394</v>
      </c>
      <c r="X833" s="66">
        <f>'[1]From Apr 2014'!AC10</f>
        <v>82339890.08</v>
      </c>
      <c r="Y833" s="15">
        <f t="shared" si="8"/>
        <v>0.3315378125148525</v>
      </c>
      <c r="Z833" s="66">
        <f>'[1]From Apr 2014'!$AC$18</f>
        <v>1070566.23</v>
      </c>
      <c r="AA833" s="40">
        <f t="shared" si="20"/>
        <v>0.0866786219056852</v>
      </c>
    </row>
    <row r="834" spans="1:27" ht="12.75">
      <c r="A834" s="48">
        <v>41938</v>
      </c>
      <c r="B834" s="58">
        <f t="shared" si="18"/>
        <v>17057864.487499997</v>
      </c>
      <c r="C834" s="18">
        <f t="shared" si="21"/>
        <v>0.06954195567877419</v>
      </c>
      <c r="D834" s="63">
        <f>'[3]Data'!$AJ829</f>
        <v>4351498.75</v>
      </c>
      <c r="E834" s="61">
        <f>'[3]Data'!$I829</f>
        <v>10439239.3</v>
      </c>
      <c r="G834" s="18">
        <f t="shared" si="19"/>
        <v>-0.03267482092505436</v>
      </c>
      <c r="H834" s="46">
        <v>8616</v>
      </c>
      <c r="I834" s="5">
        <f>'[2]Marketshare 2010'!$IS$15</f>
        <v>1887880086.0799997</v>
      </c>
      <c r="J834" s="64">
        <f t="shared" si="22"/>
        <v>0.050687204774990224</v>
      </c>
      <c r="K834" s="5">
        <f>'[2]Marketshare 2010'!$IS$69</f>
        <v>8824765.2525</v>
      </c>
      <c r="L834" s="40">
        <f t="shared" si="23"/>
        <v>0.051938122539126656</v>
      </c>
      <c r="M834" s="5">
        <v>309</v>
      </c>
      <c r="N834" s="5">
        <f>'[2]Marketshare 2010'!$IS$26</f>
        <v>158087225</v>
      </c>
      <c r="O834" s="16">
        <f t="shared" si="24"/>
        <v>0.254638199842419</v>
      </c>
      <c r="P834" s="5">
        <f>'[2]Marketshare 2010'!$IS$79</f>
        <v>1614474.045</v>
      </c>
      <c r="Q834" s="40">
        <f t="shared" si="25"/>
        <v>0.113472802751772</v>
      </c>
      <c r="R834" s="65">
        <f>'[3]Data'!$W829</f>
        <v>1097198.81</v>
      </c>
      <c r="S834" s="15">
        <f t="shared" si="26"/>
        <v>0.4251928490520527</v>
      </c>
      <c r="T834" s="5">
        <v>4105</v>
      </c>
      <c r="U834" s="52">
        <f>'[3]Data'!$X829</f>
        <v>818413.94</v>
      </c>
      <c r="V834" s="52">
        <f>'[3]Data'!$Y829</f>
        <v>3726484.7199999997</v>
      </c>
      <c r="W834" s="67">
        <v>1394</v>
      </c>
      <c r="X834" s="66">
        <f>'[1]From Apr 2014'!AD10</f>
        <v>77687779.4</v>
      </c>
      <c r="Y834" s="15">
        <f t="shared" si="8"/>
        <v>0.2978103646131629</v>
      </c>
      <c r="Z834" s="66">
        <f>'[1]From Apr 2014'!$AD$18</f>
        <v>976527.72</v>
      </c>
      <c r="AA834" s="40">
        <f t="shared" si="20"/>
        <v>0.08379934206228579</v>
      </c>
    </row>
    <row r="835" spans="1:27" ht="12.75">
      <c r="A835" s="48">
        <v>41945</v>
      </c>
      <c r="B835" s="58">
        <f t="shared" si="18"/>
        <v>21730635.760599997</v>
      </c>
      <c r="C835" s="18">
        <f t="shared" si="21"/>
        <v>0.3183566465689296</v>
      </c>
      <c r="D835" s="63">
        <f>'[3]Data'!$AJ830</f>
        <v>2960984</v>
      </c>
      <c r="E835" s="61">
        <f>'[3]Data'!$I830</f>
        <v>14175051.700000001</v>
      </c>
      <c r="G835" s="18">
        <f t="shared" si="19"/>
        <v>0.1857682751930947</v>
      </c>
      <c r="H835" s="46">
        <v>8616</v>
      </c>
      <c r="I835" s="5">
        <f>'[2]Marketshare 2010'!$IT$15</f>
        <v>2063030296.2399998</v>
      </c>
      <c r="J835" s="64">
        <f t="shared" si="22"/>
        <v>0.005486180809041619</v>
      </c>
      <c r="K835" s="5">
        <f>'[2]Marketshare 2010'!$IT$69</f>
        <v>10260087.1056</v>
      </c>
      <c r="L835" s="40">
        <f t="shared" si="23"/>
        <v>0.05525898870596996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3914964.315</v>
      </c>
      <c r="Q835" s="40">
        <f t="shared" si="25"/>
        <v>0.27718989018719725</v>
      </c>
      <c r="R835" s="65">
        <f>'[3]Data'!$W830</f>
        <v>1388976.3500000003</v>
      </c>
      <c r="S835" s="15">
        <f t="shared" si="26"/>
        <v>0.4803022029254129</v>
      </c>
      <c r="T835" s="5">
        <v>4105</v>
      </c>
      <c r="U835" s="52">
        <f>'[3]Data'!$X830</f>
        <v>1370549.56</v>
      </c>
      <c r="V835" s="52">
        <f>'[3]Data'!$Y830</f>
        <v>3816566.57</v>
      </c>
      <c r="W835" s="67">
        <v>1394</v>
      </c>
      <c r="X835" s="66">
        <f>'[1]From Apr 2014'!AE10</f>
        <v>79941992.17</v>
      </c>
      <c r="Y835" s="15">
        <f t="shared" si="8"/>
        <v>0.21563323658525824</v>
      </c>
      <c r="Z835" s="66">
        <f>'[1]From Apr 2014'!$AE$18</f>
        <v>979491.8600000001</v>
      </c>
      <c r="AA835" s="40">
        <f t="shared" si="20"/>
        <v>0.08168355023536479</v>
      </c>
    </row>
    <row r="836" spans="1:27" ht="12.75">
      <c r="A836" s="48">
        <v>41952</v>
      </c>
      <c r="B836" s="58">
        <f t="shared" si="18"/>
        <v>19568430.072199997</v>
      </c>
      <c r="C836" s="18">
        <f t="shared" si="21"/>
        <v>0.05867604308715735</v>
      </c>
      <c r="D836" s="63">
        <f>'[3]Data'!$AJ831</f>
        <v>3390570</v>
      </c>
      <c r="E836" s="61">
        <f>'[3]Data'!$I831</f>
        <v>12993127.170000002</v>
      </c>
      <c r="G836" s="18">
        <f t="shared" si="19"/>
        <v>0.0888712394530431</v>
      </c>
      <c r="H836" s="46">
        <v>8616</v>
      </c>
      <c r="I836" s="5">
        <f>'[2]Marketshare 2010'!$IU$15</f>
        <v>1899767459.8400002</v>
      </c>
      <c r="J836" s="64">
        <f t="shared" si="22"/>
        <v>-0.04238547783394098</v>
      </c>
      <c r="K836" s="5">
        <f>'[2]Marketshare 2010'!$IU$69</f>
        <v>9043619.632199999</v>
      </c>
      <c r="L836" s="40">
        <f t="shared" si="23"/>
        <v>0.05289313808357518</v>
      </c>
      <c r="M836" s="5">
        <v>309</v>
      </c>
      <c r="N836" s="5">
        <f>'[2]Marketshare 2010'!$IU$26</f>
        <v>163872600</v>
      </c>
      <c r="O836" s="16">
        <f t="shared" si="24"/>
        <v>0.09336795555548405</v>
      </c>
      <c r="P836" s="5">
        <f>'[2]Marketshare 2010'!$IU$79</f>
        <v>3949507.53</v>
      </c>
      <c r="Q836" s="40">
        <f t="shared" si="25"/>
        <v>0.267789837959488</v>
      </c>
      <c r="R836" s="65">
        <f>'[3]Data'!$W831</f>
        <v>1275351.34</v>
      </c>
      <c r="S836" s="15">
        <f t="shared" si="26"/>
        <v>0.15384536534138427</v>
      </c>
      <c r="T836" s="5">
        <v>4105</v>
      </c>
      <c r="U836" s="52">
        <f>'[3]Data'!$X831</f>
        <v>1094641.06</v>
      </c>
      <c r="V836" s="52">
        <f>'[3]Data'!$Y831</f>
        <v>2981485.2899999996</v>
      </c>
      <c r="W836" s="67">
        <v>1394</v>
      </c>
      <c r="X836" s="66">
        <f>'[1]From Apr 2014'!AF10</f>
        <v>96871983.85999998</v>
      </c>
      <c r="Y836" s="15">
        <f t="shared" si="8"/>
        <v>0.2761377909904008</v>
      </c>
      <c r="Z836" s="66">
        <f>'[1]From Apr 2014'!$AF$18</f>
        <v>1223825.22</v>
      </c>
      <c r="AA836" s="40">
        <f t="shared" si="20"/>
        <v>0.08422285241717771</v>
      </c>
    </row>
    <row r="837" spans="1:27" ht="12.75">
      <c r="A837" s="48">
        <v>41959</v>
      </c>
      <c r="B837" s="58">
        <f aca="true" t="shared" si="27" ref="B837:B843">+K837+P837+R837+U837+V837+Z837</f>
        <v>18574484.586799998</v>
      </c>
      <c r="C837" s="18">
        <f t="shared" si="21"/>
        <v>0.04613507983951326</v>
      </c>
      <c r="D837" s="63">
        <f>'[3]Data'!$AJ832</f>
        <v>2310734</v>
      </c>
      <c r="E837" s="61">
        <f>'[3]Data'!$I832</f>
        <v>12219999.81</v>
      </c>
      <c r="G837" s="18">
        <f aca="true" t="shared" si="28" ref="G837:G843">(E837/E784)-1</f>
        <v>0.06988523000382107</v>
      </c>
      <c r="H837" s="46">
        <v>8616</v>
      </c>
      <c r="I837" s="5">
        <f>'[2]Marketshare 2010'!$IV$15</f>
        <v>1905264894.6899998</v>
      </c>
      <c r="J837" s="64">
        <f t="shared" si="22"/>
        <v>0.004436531171559066</v>
      </c>
      <c r="K837" s="5">
        <f>'[2]Marketshare 2010'!$IV$69</f>
        <v>8660920.906799998</v>
      </c>
      <c r="L837" s="40">
        <f t="shared" si="23"/>
        <v>0.05050870080491232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'[3]Data'!$W832</f>
        <v>1116853.37</v>
      </c>
      <c r="S837" s="15">
        <f t="shared" si="26"/>
        <v>0.12584288770546204</v>
      </c>
      <c r="T837" s="5">
        <v>4105</v>
      </c>
      <c r="U837" s="52">
        <f>'[3]Data'!$X832</f>
        <v>1072661.63</v>
      </c>
      <c r="V837" s="52">
        <f>'[3]Data'!$Y832</f>
        <v>3066386.55</v>
      </c>
      <c r="W837" s="67">
        <v>1394</v>
      </c>
      <c r="X837" s="66">
        <f>'[1]From Apr 2014'!AG10</f>
        <v>87853379.24</v>
      </c>
      <c r="Y837" s="15">
        <f t="shared" si="8"/>
        <v>0.26498504957134883</v>
      </c>
      <c r="Z837" s="66">
        <f>'[1]From Apr 2014'!$AG$18</f>
        <v>1098583.24</v>
      </c>
      <c r="AA837" s="40">
        <f t="shared" si="20"/>
        <v>0.08336490104335191</v>
      </c>
    </row>
    <row r="838" spans="1:27" ht="12.75">
      <c r="A838" s="48">
        <v>41966</v>
      </c>
      <c r="B838" s="58">
        <f t="shared" si="27"/>
        <v>18556708.1241</v>
      </c>
      <c r="C838" s="18">
        <f aca="true" t="shared" si="29" ref="C838:C845">(B838/B785)-1</f>
        <v>0.15164437177140266</v>
      </c>
      <c r="D838" s="63">
        <f>'[3]Data'!$AJ833</f>
        <v>2948731.29</v>
      </c>
      <c r="E838" s="61">
        <f>'[3]Data'!$I833</f>
        <v>12302496.769999998</v>
      </c>
      <c r="G838" s="18">
        <f t="shared" si="28"/>
        <v>0.1628476909483061</v>
      </c>
      <c r="H838" s="46">
        <v>8616</v>
      </c>
      <c r="I838" s="5">
        <f>'[2]Marketshare 2015'!$AI$15</f>
        <v>1852178489.25</v>
      </c>
      <c r="J838" s="64">
        <f t="shared" si="22"/>
        <v>0.004574865231262715</v>
      </c>
      <c r="K838" s="5">
        <f>'[2]Marketshare 2015'!$AI$69</f>
        <v>8427250.7091</v>
      </c>
      <c r="L838" s="40">
        <f aca="true" t="shared" si="30" ref="L838:L843">(K838/0.09)/I838</f>
        <v>0.05055458722442887</v>
      </c>
      <c r="M838" s="5">
        <v>309</v>
      </c>
      <c r="N838" s="5">
        <f>'[2]Marketshare 2015'!$AI$26</f>
        <v>152578450</v>
      </c>
      <c r="O838" s="16">
        <f aca="true" t="shared" si="31" ref="O838:O843">(N838/N785)-1</f>
        <v>0.04361301607863144</v>
      </c>
      <c r="P838" s="5">
        <f>'[2]Marketshare 2015'!$AI$79</f>
        <v>3875246.0549999997</v>
      </c>
      <c r="Q838" s="40">
        <f aca="true" t="shared" si="32" ref="Q838:Q843">(P838/0.09)/N838</f>
        <v>0.2822042660677179</v>
      </c>
      <c r="R838" s="65">
        <f>'[3]Data'!$W833</f>
        <v>1050387.52</v>
      </c>
      <c r="S838" s="15">
        <f aca="true" t="shared" si="33" ref="S838:S843">(R838/R785)-1</f>
        <v>0.2767976561878549</v>
      </c>
      <c r="T838" s="5">
        <v>4105</v>
      </c>
      <c r="U838" s="52">
        <f>'[3]Data'!$X833</f>
        <v>1309720.01</v>
      </c>
      <c r="V838" s="52">
        <f>'[3]Data'!$Y833</f>
        <v>2903547.27</v>
      </c>
      <c r="W838" s="67">
        <v>1394</v>
      </c>
      <c r="X838" s="66">
        <f>'[1]From Apr 2014'!AH10</f>
        <v>81854137.31</v>
      </c>
      <c r="Y838" s="15">
        <f t="shared" si="8"/>
        <v>0.30733343740161123</v>
      </c>
      <c r="Z838" s="66">
        <f>'[1]From Apr 2014'!$AH$18</f>
        <v>990556.56</v>
      </c>
      <c r="AA838" s="40">
        <f t="shared" si="20"/>
        <v>0.08067656219978553</v>
      </c>
    </row>
    <row r="839" spans="1:27" ht="12.75">
      <c r="A839" s="48">
        <v>41973</v>
      </c>
      <c r="B839" s="58">
        <f t="shared" si="27"/>
        <v>20614372.0411</v>
      </c>
      <c r="C839" s="18">
        <f t="shared" si="29"/>
        <v>0.19677875665716393</v>
      </c>
      <c r="D839" s="63">
        <f>'[3]Data'!$AJ834</f>
        <v>4267440.64</v>
      </c>
      <c r="E839" s="61">
        <f>'[3]Data'!$I834</f>
        <v>13427076.049999999</v>
      </c>
      <c r="G839" s="18">
        <f t="shared" si="28"/>
        <v>0.09992211994218647</v>
      </c>
      <c r="H839" s="46">
        <v>8616</v>
      </c>
      <c r="I839" s="5">
        <f>'[2]Marketshare 2015'!$AJ$15</f>
        <v>2283902527.79</v>
      </c>
      <c r="J839" s="64">
        <f aca="true" t="shared" si="34" ref="J839:J845">(I839/I786)-1</f>
        <v>0.1784650391242948</v>
      </c>
      <c r="K839" s="5">
        <f>'[2]Marketshare 2015'!$AJ$69</f>
        <v>10587033.701100001</v>
      </c>
      <c r="L839" s="40">
        <f t="shared" si="30"/>
        <v>0.05150557274606082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'[3]Data'!$W834</f>
        <v>1524149.7500000002</v>
      </c>
      <c r="S839" s="15">
        <f t="shared" si="33"/>
        <v>0.7124469776432241</v>
      </c>
      <c r="T839" s="5">
        <v>4105</v>
      </c>
      <c r="U839" s="52">
        <f>'[3]Data'!$X834</f>
        <v>1015959.83</v>
      </c>
      <c r="V839" s="52">
        <f>'[3]Data'!$Y834</f>
        <v>3308236.7399999998</v>
      </c>
      <c r="W839" s="67">
        <v>1394</v>
      </c>
      <c r="X839" s="66">
        <f>'[1]From Apr 2014'!AJ10</f>
        <v>103027613.07999998</v>
      </c>
      <c r="Y839" s="15">
        <f t="shared" si="8"/>
        <v>0.6172933632496658</v>
      </c>
      <c r="Z839" s="66">
        <f>'[1]From Apr 2014'!$AJ$18</f>
        <v>1338949.6799999997</v>
      </c>
      <c r="AA839" s="40">
        <f t="shared" si="20"/>
        <v>0.08664018250203259</v>
      </c>
    </row>
    <row r="840" spans="1:27" ht="12.75">
      <c r="A840" s="48">
        <v>41980</v>
      </c>
      <c r="B840" s="58">
        <f t="shared" si="27"/>
        <v>20249092.1216</v>
      </c>
      <c r="C840" s="18">
        <f t="shared" si="29"/>
        <v>0.010902449208435083</v>
      </c>
      <c r="D840" s="63">
        <f>'[3]Data'!$AJ835</f>
        <v>2247391</v>
      </c>
      <c r="E840" s="61">
        <f>'[3]Data'!$I835</f>
        <v>13223072.549999999</v>
      </c>
      <c r="G840" s="18">
        <f t="shared" si="28"/>
        <v>-0.08633771059327788</v>
      </c>
      <c r="H840" s="46">
        <v>8616</v>
      </c>
      <c r="I840" s="5">
        <f>'[2]Marketshare 2015'!$AK$15</f>
        <v>2046225117.71</v>
      </c>
      <c r="J840" s="64">
        <f t="shared" si="34"/>
        <v>-0.07250313915900308</v>
      </c>
      <c r="K840" s="5">
        <f>'[2]Marketshare 2015'!$AK$69</f>
        <v>9982754.031599998</v>
      </c>
      <c r="L840" s="40">
        <f t="shared" si="30"/>
        <v>0.054206884804607294</v>
      </c>
      <c r="M840" s="5">
        <v>309</v>
      </c>
      <c r="N840" s="5">
        <f>'[2]Marketshare 2015'!$AK$26</f>
        <v>166068745</v>
      </c>
      <c r="O840" s="16">
        <f t="shared" si="31"/>
        <v>0.01646998717715964</v>
      </c>
      <c r="P840" s="5">
        <f>'[2]Marketshare 2015'!$AK$79</f>
        <v>3240318.51</v>
      </c>
      <c r="Q840" s="40">
        <f t="shared" si="32"/>
        <v>0.21679900694137239</v>
      </c>
      <c r="R840" s="65">
        <f>'[3]Data'!$W835</f>
        <v>1333780.74</v>
      </c>
      <c r="S840" s="15">
        <f t="shared" si="33"/>
        <v>0.24560278729921414</v>
      </c>
      <c r="T840" s="5">
        <v>4105</v>
      </c>
      <c r="U840" s="52">
        <f>'[3]Data'!$X835</f>
        <v>1258024.52</v>
      </c>
      <c r="V840" s="52">
        <f>'[3]Data'!$Y835</f>
        <v>3262256.28</v>
      </c>
      <c r="W840" s="67">
        <v>1394</v>
      </c>
      <c r="X840" s="66">
        <f>'[1]From Apr 2014'!AK10</f>
        <v>94303567.25</v>
      </c>
      <c r="Y840" s="15">
        <f t="shared" si="8"/>
        <v>0.16533945944823714</v>
      </c>
      <c r="Z840" s="66">
        <f>'[1]From Apr 2014'!$AK$18</f>
        <v>1171958.04</v>
      </c>
      <c r="AA840" s="40">
        <f t="shared" si="20"/>
        <v>0.08285003237775186</v>
      </c>
    </row>
    <row r="841" spans="1:27" ht="12.75">
      <c r="A841" s="48">
        <v>41987</v>
      </c>
      <c r="B841" s="58">
        <f t="shared" si="27"/>
        <v>21314936.2711</v>
      </c>
      <c r="C841" s="18">
        <f t="shared" si="29"/>
        <v>0.17348679766513908</v>
      </c>
      <c r="D841" s="63">
        <f>'[3]Data'!$AJ836</f>
        <v>2024185</v>
      </c>
      <c r="E841" s="61">
        <f>'[3]Data'!$I836</f>
        <v>13489298.18</v>
      </c>
      <c r="G841" s="18">
        <f t="shared" si="28"/>
        <v>0.05663784613110123</v>
      </c>
      <c r="H841" s="46">
        <v>8616</v>
      </c>
      <c r="I841" s="5">
        <f>'[2]Marketshare 2015'!$AL$15</f>
        <v>2140499478.3400002</v>
      </c>
      <c r="J841" s="64">
        <f t="shared" si="34"/>
        <v>0.016169827696520755</v>
      </c>
      <c r="K841" s="5">
        <f>'[2]Marketshare 2015'!$AL$69</f>
        <v>10242120.4011</v>
      </c>
      <c r="L841" s="40">
        <f t="shared" si="30"/>
        <v>0.053165786276320515</v>
      </c>
      <c r="M841" s="5">
        <v>309</v>
      </c>
      <c r="N841" s="5">
        <f>'[2]Marketshare 2015'!$AL$26</f>
        <v>172799285</v>
      </c>
      <c r="O841" s="16">
        <f t="shared" si="31"/>
        <v>0.06046965226952694</v>
      </c>
      <c r="P841" s="5">
        <f>'[2]Marketshare 2015'!$AL$79</f>
        <v>3247177.77</v>
      </c>
      <c r="Q841" s="40">
        <f t="shared" si="32"/>
        <v>0.20879573083881683</v>
      </c>
      <c r="R841" s="65">
        <f>'[3]Data'!$W836</f>
        <v>1306706.03</v>
      </c>
      <c r="S841" s="15">
        <f t="shared" si="33"/>
        <v>0.14379578034176976</v>
      </c>
      <c r="T841" s="5">
        <v>4105</v>
      </c>
      <c r="U841" s="52">
        <f>'[3]Data'!$X836</f>
        <v>1361238.58</v>
      </c>
      <c r="V841" s="52">
        <f>'[3]Data'!$Y836</f>
        <v>3905185.3600000003</v>
      </c>
      <c r="W841" s="67">
        <v>1394</v>
      </c>
      <c r="X841" s="66">
        <f>'[1]From Apr 2014'!AL10</f>
        <v>99991530.99000001</v>
      </c>
      <c r="Y841" s="15">
        <f t="shared" si="8"/>
        <v>0.28691984290898165</v>
      </c>
      <c r="Z841" s="66">
        <f>'[1]From Apr 2014'!$AL$18</f>
        <v>1252508.13</v>
      </c>
      <c r="AA841" s="40">
        <f t="shared" si="20"/>
        <v>0.08350761426820312</v>
      </c>
    </row>
    <row r="842" spans="1:27" ht="12.75">
      <c r="A842" s="48">
        <v>41994</v>
      </c>
      <c r="B842" s="58">
        <f t="shared" si="27"/>
        <v>21635098.903599996</v>
      </c>
      <c r="C842" s="18">
        <f t="shared" si="29"/>
        <v>0.1428312252009578</v>
      </c>
      <c r="D842" s="63">
        <f>'[3]Data'!$AJ837</f>
        <v>945150</v>
      </c>
      <c r="E842" s="61">
        <f>'[3]Data'!$I837</f>
        <v>15010294.049999999</v>
      </c>
      <c r="G842" s="18">
        <f t="shared" si="28"/>
        <v>0.1253981818438148</v>
      </c>
      <c r="H842" s="46">
        <v>8616</v>
      </c>
      <c r="I842" s="5">
        <f>'[2]Marketshare 2015'!$AM$15</f>
        <v>2391370364.6</v>
      </c>
      <c r="J842" s="64">
        <f t="shared" si="34"/>
        <v>0.08592018134858814</v>
      </c>
      <c r="K842" s="5">
        <f>'[2]Marketshare 2015'!$AM$69</f>
        <v>11817679.6386</v>
      </c>
      <c r="L842" s="40">
        <f t="shared" si="30"/>
        <v>0.05490891477279119</v>
      </c>
      <c r="M842" s="5">
        <v>309</v>
      </c>
      <c r="N842" s="5">
        <f>'[2]Marketshare 2015'!$AM$26</f>
        <v>188351655</v>
      </c>
      <c r="O842" s="16">
        <f t="shared" si="31"/>
        <v>0.1656916241870947</v>
      </c>
      <c r="P842" s="5">
        <f>'[2]Marketshare 2015'!$AM$79</f>
        <v>3192614.415</v>
      </c>
      <c r="Q842" s="40">
        <f t="shared" si="32"/>
        <v>0.18833651076758523</v>
      </c>
      <c r="R842" s="65">
        <f>'[3]Data'!$W837</f>
        <v>1468490.96</v>
      </c>
      <c r="S842" s="15">
        <f t="shared" si="33"/>
        <v>0.3497768695260053</v>
      </c>
      <c r="T842" s="5">
        <v>4105</v>
      </c>
      <c r="U842" s="52">
        <f>'[3]Data'!$X837</f>
        <v>996503.88</v>
      </c>
      <c r="V842" s="52">
        <f>'[3]Data'!$Y837</f>
        <v>2799609.9899999998</v>
      </c>
      <c r="W842" s="67">
        <v>1394</v>
      </c>
      <c r="X842" s="66">
        <f>'[1]From Apr 2014'!AM10</f>
        <v>109227587.01</v>
      </c>
      <c r="Y842" s="15">
        <f>(X842/X789)-1</f>
        <v>0.4897279277877469</v>
      </c>
      <c r="Z842" s="66">
        <f>'[1]From Apr 2014'!$AM$18</f>
        <v>1360200.02</v>
      </c>
      <c r="AA842" s="40">
        <f>(Z842/0.15)/X842</f>
        <v>0.08301932123157807</v>
      </c>
    </row>
    <row r="843" spans="1:27" ht="12.75">
      <c r="A843" s="48">
        <v>42001</v>
      </c>
      <c r="B843" s="58">
        <f t="shared" si="27"/>
        <v>18564411.0992</v>
      </c>
      <c r="C843" s="18">
        <f t="shared" si="29"/>
        <v>-0.03920916344312875</v>
      </c>
      <c r="D843" s="63">
        <f>'[3]Data'!$AJ838</f>
        <v>3107950</v>
      </c>
      <c r="E843" s="61">
        <f>'[3]Data'!$I838</f>
        <v>13617312.02</v>
      </c>
      <c r="G843" s="18">
        <f t="shared" si="28"/>
        <v>-0.06548978183706544</v>
      </c>
      <c r="H843" s="46">
        <v>8616</v>
      </c>
      <c r="I843" s="5">
        <f>'[2]Marketshare 2015'!$AN$15</f>
        <v>2082669259.14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0.055431323467880315</v>
      </c>
      <c r="M843" s="5">
        <v>309</v>
      </c>
      <c r="N843" s="5">
        <f>'[2]Marketshare 2015'!$AN$26</f>
        <v>166127125</v>
      </c>
      <c r="O843" s="16">
        <f t="shared" si="31"/>
        <v>-0.002513245266097197</v>
      </c>
      <c r="P843" s="5">
        <f>'[2]Marketshare 2015'!$AN$79</f>
        <v>3227251.815</v>
      </c>
      <c r="Q843" s="40">
        <f t="shared" si="32"/>
        <v>0.215848877779592</v>
      </c>
      <c r="R843" s="65">
        <f>'[3]Data'!$W838</f>
        <v>994831.3</v>
      </c>
      <c r="S843" s="15">
        <f t="shared" si="33"/>
        <v>-0.18361847591830271</v>
      </c>
      <c r="T843" s="5">
        <v>4105</v>
      </c>
      <c r="U843" s="52">
        <f>'[3]Data'!$X838</f>
        <v>1118504.48</v>
      </c>
      <c r="V843" s="52">
        <f>'[3]Data'!$Y838</f>
        <v>1900202.07</v>
      </c>
      <c r="W843" s="67">
        <v>1394</v>
      </c>
      <c r="X843" s="66">
        <f>'[1]From Apr 2014'!AN10</f>
        <v>74691724.3</v>
      </c>
      <c r="Y843" s="15">
        <f>(X843/X790)-1</f>
        <v>0.03550637516645727</v>
      </c>
      <c r="Z843" s="66">
        <f>'[1]From Apr 2014'!$AN$18</f>
        <v>933561.2300000001</v>
      </c>
      <c r="AA843" s="40">
        <f>(Z843/0.15)/X843</f>
        <v>0.08332571769712557</v>
      </c>
    </row>
    <row r="844" spans="1:27" ht="12.75">
      <c r="A844" s="48">
        <v>42008</v>
      </c>
      <c r="B844" s="58">
        <f aca="true" t="shared" si="35" ref="B844:B849">+K844+P844+R844+U844+V844+Z844</f>
        <v>20709307.116499998</v>
      </c>
      <c r="C844" s="18">
        <f t="shared" si="29"/>
        <v>0.1731513175465753</v>
      </c>
      <c r="D844" s="63">
        <f>'[3]Data'!$AJ839</f>
        <v>4579495</v>
      </c>
      <c r="E844" s="61">
        <f>'[3]Data'!$I839</f>
        <v>13772374.469999999</v>
      </c>
      <c r="G844" s="18">
        <f aca="true" t="shared" si="36" ref="G844:G849">(E844/E791)-1</f>
        <v>0.05081635830565845</v>
      </c>
      <c r="H844" s="46">
        <v>8616</v>
      </c>
      <c r="I844" s="5">
        <f>'[2]Marketshare 2015'!$AO$15</f>
        <v>2168841373.82</v>
      </c>
      <c r="J844" s="64">
        <f t="shared" si="34"/>
        <v>0.016037606941549987</v>
      </c>
      <c r="K844" s="5">
        <f>'[2]Marketshare 2015'!$AO$69</f>
        <v>10533476.9565</v>
      </c>
      <c r="L844" s="40">
        <f aca="true" t="shared" si="37" ref="L844:L849">(K844/0.09)/I844</f>
        <v>0.053963666620698396</v>
      </c>
      <c r="M844" s="5">
        <v>309</v>
      </c>
      <c r="N844" s="5">
        <f>'[2]Marketshare 2015'!$AO$26</f>
        <v>177439547</v>
      </c>
      <c r="O844" s="16">
        <f aca="true" t="shared" si="38" ref="O844:O849">(N844/N791)-1</f>
        <v>0.13425194663326323</v>
      </c>
      <c r="P844" s="5">
        <f>'[2]Marketshare 2015'!$AO$79</f>
        <v>3238897.5</v>
      </c>
      <c r="Q844" s="40">
        <f aca="true" t="shared" si="39" ref="Q844:Q849">(P844/0.09)/N844</f>
        <v>0.20281696278225958</v>
      </c>
      <c r="R844" s="65">
        <f>'[3]Data'!$W839</f>
        <v>1011077.3500000001</v>
      </c>
      <c r="S844" s="15">
        <f aca="true" t="shared" si="40" ref="S844:S849">(R844/R791)-1</f>
        <v>0.11631135130026538</v>
      </c>
      <c r="T844" s="5">
        <v>4105</v>
      </c>
      <c r="U844" s="52">
        <f>'[3]Data'!$X839</f>
        <v>1764458.76</v>
      </c>
      <c r="V844" s="52">
        <f>'[3]Data'!$Y839</f>
        <v>3315120.21</v>
      </c>
      <c r="W844" s="67">
        <v>1394</v>
      </c>
      <c r="X844" s="66">
        <f>'[1]From Apr 2014'!AO10</f>
        <v>69106228.91999999</v>
      </c>
      <c r="Y844" s="15">
        <f>(X844/X791)-1</f>
        <v>0.2733987431553655</v>
      </c>
      <c r="Z844" s="66">
        <f>'[1]From Apr 2014'!$AO$18</f>
        <v>846276.3400000001</v>
      </c>
      <c r="AA844" s="40">
        <f>(Z844/0.15)/X844</f>
        <v>0.08164014090825127</v>
      </c>
    </row>
    <row r="845" spans="1:27" ht="12.75">
      <c r="A845" s="48">
        <v>42015</v>
      </c>
      <c r="B845" s="58">
        <f t="shared" si="35"/>
        <v>18217638.4024</v>
      </c>
      <c r="C845" s="18">
        <f t="shared" si="29"/>
        <v>0.07317906532085328</v>
      </c>
      <c r="D845" s="63">
        <f>'[3]Data'!$AJ840</f>
        <v>3704372</v>
      </c>
      <c r="E845" s="61">
        <f>'[3]Data'!$I840</f>
        <v>12423543.6</v>
      </c>
      <c r="G845" s="18">
        <f t="shared" si="36"/>
        <v>-0.013540111941742983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0.051770389740283536</v>
      </c>
      <c r="M845" s="5">
        <v>309</v>
      </c>
      <c r="N845" s="5">
        <f>'[2]Marketshare 2015'!$AP$26</f>
        <v>188626365</v>
      </c>
      <c r="O845" s="16">
        <f t="shared" si="38"/>
        <v>0.1904842988895108</v>
      </c>
      <c r="P845" s="5">
        <f>'[2]Marketshare 2015'!$AP$79</f>
        <v>4074800.985</v>
      </c>
      <c r="Q845" s="40">
        <f t="shared" si="39"/>
        <v>0.24002777395408112</v>
      </c>
      <c r="R845" s="65">
        <f>'[3]Data'!$W840</f>
        <v>1015678.51</v>
      </c>
      <c r="S845" s="15">
        <f t="shared" si="40"/>
        <v>0.30058155037185186</v>
      </c>
      <c r="T845" s="5">
        <v>4105</v>
      </c>
      <c r="U845" s="52">
        <f>'[3]Data'!$X840</f>
        <v>750877.87</v>
      </c>
      <c r="V845" s="52">
        <f>'[3]Data'!$Y840</f>
        <v>3095631.01</v>
      </c>
      <c r="W845" s="67">
        <v>1394</v>
      </c>
      <c r="X845" s="66">
        <f>'[1]From Apr 2014'!AP10</f>
        <v>74792733.04</v>
      </c>
      <c r="Y845" s="15">
        <f aca="true" t="shared" si="41" ref="Y845:Y855">(X845/X792)-1</f>
        <v>0.4999910733837418</v>
      </c>
      <c r="Z845" s="66">
        <f>'[1]From Apr 2014'!$AP$18</f>
        <v>931907.4099999999</v>
      </c>
      <c r="AA845" s="40">
        <f aca="true" t="shared" si="42" ref="AA845:AA855">(Z845/0.15)/X845</f>
        <v>0.0830657714211892</v>
      </c>
    </row>
    <row r="846" spans="1:27" ht="12.75">
      <c r="A846" s="48">
        <v>42022</v>
      </c>
      <c r="B846" s="58">
        <f t="shared" si="35"/>
        <v>16237059.877899999</v>
      </c>
      <c r="C846" s="18">
        <f aca="true" t="shared" si="43" ref="C846:C852">(B846/B793)-1</f>
        <v>0.021613613906608542</v>
      </c>
      <c r="D846" s="63">
        <f>'[3]Data'!$AJ841</f>
        <v>5256079</v>
      </c>
      <c r="E846" s="61">
        <f>'[3]Data'!$I841</f>
        <v>11406627.66</v>
      </c>
      <c r="G846" s="18">
        <f t="shared" si="36"/>
        <v>-0.0010019645915301245</v>
      </c>
      <c r="H846" s="46">
        <v>8616</v>
      </c>
      <c r="I846" s="5">
        <f>'[2]Marketshare 2015'!$AQ$15</f>
        <v>1747600859.5</v>
      </c>
      <c r="J846" s="64">
        <f aca="true" t="shared" si="44" ref="J846:J851">(I846/I793)-1</f>
        <v>-0.05155435427618993</v>
      </c>
      <c r="K846" s="5">
        <f>'[2]Marketshare 2015'!$AQ$69</f>
        <v>8063075.5929</v>
      </c>
      <c r="L846" s="40">
        <f t="shared" si="37"/>
        <v>0.051264411048431394</v>
      </c>
      <c r="M846" s="5">
        <v>309</v>
      </c>
      <c r="N846" s="5">
        <f>'[2]Marketshare 2015'!$AQ$26</f>
        <v>159222090</v>
      </c>
      <c r="O846" s="16">
        <f t="shared" si="38"/>
        <v>0.055700533586281464</v>
      </c>
      <c r="P846" s="5">
        <f>'[2]Marketshare 2015'!$AQ$79</f>
        <v>3343552.065</v>
      </c>
      <c r="Q846" s="40">
        <f t="shared" si="39"/>
        <v>0.23332552976788584</v>
      </c>
      <c r="R846" s="65">
        <f>'[3]Data'!$W841</f>
        <v>873775.6299999999</v>
      </c>
      <c r="S846" s="15">
        <f t="shared" si="40"/>
        <v>-0.015084417498671066</v>
      </c>
      <c r="T846" s="5">
        <v>4105</v>
      </c>
      <c r="U846" s="52">
        <f>'[3]Data'!$X841</f>
        <v>766178.79</v>
      </c>
      <c r="V846" s="52">
        <f>'[3]Data'!$Y841</f>
        <v>2282834.4699999997</v>
      </c>
      <c r="W846" s="67">
        <v>1394</v>
      </c>
      <c r="X846" s="66">
        <f>'[1]From Apr 2014'!AQ10</f>
        <v>75718518.28999999</v>
      </c>
      <c r="Y846" s="15">
        <f t="shared" si="41"/>
        <v>0.2672612390159319</v>
      </c>
      <c r="Z846" s="66">
        <f>'[1]From Apr 2014'!$AQ$18</f>
        <v>907643.33</v>
      </c>
      <c r="AA846" s="40">
        <f t="shared" si="42"/>
        <v>0.07991381329146363</v>
      </c>
    </row>
    <row r="847" spans="1:27" ht="12.75">
      <c r="A847" s="48">
        <v>42029</v>
      </c>
      <c r="B847" s="58">
        <f t="shared" si="35"/>
        <v>17537238.784300003</v>
      </c>
      <c r="C847" s="18">
        <f t="shared" si="43"/>
        <v>0.10937722824631235</v>
      </c>
      <c r="D847" s="63">
        <f>'[3]Data'!$AJ842</f>
        <v>6351960</v>
      </c>
      <c r="E847" s="61">
        <f>'[3]Data'!$I842</f>
        <v>11569686.5</v>
      </c>
      <c r="G847" s="18">
        <f t="shared" si="36"/>
        <v>0.04278857071712272</v>
      </c>
      <c r="H847" s="46">
        <v>8616</v>
      </c>
      <c r="I847" s="5">
        <f>'[2]Marketshare 2015'!$AR$15</f>
        <v>1839848707.9600003</v>
      </c>
      <c r="J847" s="64">
        <f t="shared" si="44"/>
        <v>0.06549552759919997</v>
      </c>
      <c r="K847" s="5">
        <f>'[2]Marketshare 2015'!$AR$69</f>
        <v>8181224.214300001</v>
      </c>
      <c r="L847" s="40">
        <f t="shared" si="37"/>
        <v>0.04940759035061719</v>
      </c>
      <c r="M847" s="5">
        <v>309</v>
      </c>
      <c r="N847" s="5">
        <f>'[2]Marketshare 2015'!$AR$26</f>
        <v>157875445</v>
      </c>
      <c r="O847" s="16">
        <f t="shared" si="38"/>
        <v>0.06352614086883124</v>
      </c>
      <c r="P847" s="5">
        <f>'[2]Marketshare 2015'!$AR$79</f>
        <v>3388462.29</v>
      </c>
      <c r="Q847" s="40">
        <f t="shared" si="39"/>
        <v>0.2384764837875833</v>
      </c>
      <c r="R847" s="65">
        <f>'[3]Data'!$W842</f>
        <v>1051262.48</v>
      </c>
      <c r="S847" s="15">
        <f t="shared" si="40"/>
        <v>0.1579867926193259</v>
      </c>
      <c r="T847" s="5">
        <v>4105</v>
      </c>
      <c r="U847" s="52">
        <f>'[3]Data'!$X842</f>
        <v>1128309.46</v>
      </c>
      <c r="V847" s="52">
        <f>'[3]Data'!$Y842</f>
        <v>2794022.98</v>
      </c>
      <c r="W847" s="67">
        <v>1394</v>
      </c>
      <c r="X847" s="66">
        <f>'[1]From Apr 2014'!AR10</f>
        <v>81477378.89999999</v>
      </c>
      <c r="Y847" s="15">
        <f t="shared" si="41"/>
        <v>0.3749409298283115</v>
      </c>
      <c r="Z847" s="66">
        <f>'[1]From Apr 2014'!$AR$18</f>
        <v>993957.3599999999</v>
      </c>
      <c r="AA847" s="40">
        <f t="shared" si="42"/>
        <v>0.08132787884760981</v>
      </c>
    </row>
    <row r="848" spans="1:27" ht="12.75">
      <c r="A848" s="48">
        <v>42036</v>
      </c>
      <c r="B848" s="58">
        <f t="shared" si="35"/>
        <v>20980748.651</v>
      </c>
      <c r="C848" s="18">
        <f t="shared" si="43"/>
        <v>0.2513103071383769</v>
      </c>
      <c r="D848" s="63">
        <f>'[3]Data'!$AJ843</f>
        <v>3445310</v>
      </c>
      <c r="E848" s="61">
        <f>'[3]Data'!$I843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</v>
      </c>
      <c r="J848" s="64">
        <f t="shared" si="44"/>
        <v>0.1395455418214604</v>
      </c>
      <c r="K848" s="5">
        <f>'[2]Marketshare 2015'!$AS$69</f>
        <v>10485018.306</v>
      </c>
      <c r="L848" s="40">
        <f t="shared" si="37"/>
        <v>0.05471908043307836</v>
      </c>
      <c r="M848" s="5">
        <v>309</v>
      </c>
      <c r="N848" s="5">
        <f>'[2]Marketshare 2015'!$AS$26</f>
        <v>147819010</v>
      </c>
      <c r="O848" s="16">
        <f t="shared" si="38"/>
        <v>0.029506507539382554</v>
      </c>
      <c r="P848" s="5">
        <f>'[2]Marketshare 2015'!$AS$79</f>
        <v>2887169.2649999997</v>
      </c>
      <c r="Q848" s="40">
        <f t="shared" si="39"/>
        <v>0.21701984406471128</v>
      </c>
      <c r="R848" s="65">
        <f>'[3]Data'!$W843</f>
        <v>1407190.04</v>
      </c>
      <c r="S848" s="15">
        <f t="shared" si="40"/>
        <v>0.5174998017379808</v>
      </c>
      <c r="T848" s="5">
        <v>4105</v>
      </c>
      <c r="U848" s="52">
        <f>'[3]Data'!$X843</f>
        <v>1044991.63</v>
      </c>
      <c r="V848" s="52">
        <f>'[3]Data'!$Y843</f>
        <v>3902977.2399999998</v>
      </c>
      <c r="W848" s="67">
        <v>1394</v>
      </c>
      <c r="X848" s="66">
        <f>'[1]From Apr 2014'!AS10</f>
        <v>97675860.55</v>
      </c>
      <c r="Y848" s="15">
        <f t="shared" si="41"/>
        <v>0.5028133807192054</v>
      </c>
      <c r="Z848" s="66">
        <f>'[1]From Apr 2014'!$AS$18</f>
        <v>1253402.17</v>
      </c>
      <c r="AA848" s="40">
        <f t="shared" si="42"/>
        <v>0.08554840898882325</v>
      </c>
    </row>
    <row r="849" spans="1:27" ht="12.75">
      <c r="A849" s="48">
        <v>42043</v>
      </c>
      <c r="B849" s="58">
        <f t="shared" si="35"/>
        <v>18827662.0751</v>
      </c>
      <c r="C849" s="18">
        <f t="shared" si="43"/>
        <v>0.016016130255252392</v>
      </c>
      <c r="D849" s="63">
        <f>'[3]Data'!$AJ844</f>
        <v>3313434</v>
      </c>
      <c r="E849" s="61">
        <f>'[3]Data'!$I844</f>
        <v>11739724.68</v>
      </c>
      <c r="G849" s="18">
        <f t="shared" si="36"/>
        <v>-0.018433201616409933</v>
      </c>
      <c r="H849" s="46">
        <v>8616</v>
      </c>
      <c r="I849" s="5">
        <f>'[2]Marketshare 2015'!$AT$15</f>
        <v>1917368259.72</v>
      </c>
      <c r="J849" s="64">
        <f t="shared" si="44"/>
        <v>-0.07952148377693913</v>
      </c>
      <c r="K849" s="5">
        <f>'[2]Marketshare 2015'!$AT$69</f>
        <v>8970181.0551</v>
      </c>
      <c r="L849" s="40">
        <f t="shared" si="37"/>
        <v>0.05198202165115374</v>
      </c>
      <c r="M849" s="5">
        <v>309</v>
      </c>
      <c r="N849" s="5">
        <f>'[2]Marketshare 2015'!$AT$26</f>
        <v>148995350</v>
      </c>
      <c r="O849" s="16">
        <f t="shared" si="38"/>
        <v>-0.02925620256479755</v>
      </c>
      <c r="P849" s="5">
        <f>'[2]Marketshare 2015'!$AT$79</f>
        <v>2769543.63</v>
      </c>
      <c r="Q849" s="40">
        <f t="shared" si="39"/>
        <v>0.20653468044472528</v>
      </c>
      <c r="R849" s="65">
        <f>'[3]Data'!$W844</f>
        <v>1246394.88</v>
      </c>
      <c r="S849" s="15">
        <f t="shared" si="40"/>
        <v>0.09002606313396733</v>
      </c>
      <c r="T849" s="5">
        <v>4105</v>
      </c>
      <c r="U849" s="52">
        <f>'[3]Data'!$X844</f>
        <v>928233.58</v>
      </c>
      <c r="V849" s="52">
        <f>'[3]Data'!$Y844</f>
        <v>3807181.7</v>
      </c>
      <c r="W849" s="67">
        <v>1394</v>
      </c>
      <c r="X849" s="66">
        <f>'[1]From Apr 2014'!AT10</f>
        <v>89450410.86</v>
      </c>
      <c r="Y849" s="15">
        <f t="shared" si="41"/>
        <v>0.13311090881740695</v>
      </c>
      <c r="Z849" s="66">
        <f>'[1]From Apr 2014'!$AT$18</f>
        <v>1106127.23</v>
      </c>
      <c r="AA849" s="40">
        <f t="shared" si="42"/>
        <v>0.08243876649012558</v>
      </c>
    </row>
    <row r="850" spans="1:27" ht="12.75">
      <c r="A850" s="48">
        <v>42050</v>
      </c>
      <c r="B850" s="58">
        <f aca="true" t="shared" si="45" ref="B850:B855">+K850+P850+R850+U850+V850+Z850</f>
        <v>18031258.094100002</v>
      </c>
      <c r="C850" s="18">
        <f t="shared" si="43"/>
        <v>0.019107451702244482</v>
      </c>
      <c r="D850" s="63">
        <f>'[3]Data'!$AJ845</f>
        <v>1958914</v>
      </c>
      <c r="E850" s="61">
        <f>'[3]Data'!$I845</f>
        <v>11474306.549999999</v>
      </c>
      <c r="G850" s="18">
        <f aca="true" t="shared" si="46" ref="G850:G855">(E850/E797)-1</f>
        <v>-0.02952887708959251</v>
      </c>
      <c r="H850" s="46">
        <v>8616</v>
      </c>
      <c r="I850" s="5">
        <f>'[2]Marketshare 2015'!$AU$15</f>
        <v>1746810708.48</v>
      </c>
      <c r="J850" s="64">
        <f t="shared" si="44"/>
        <v>-0.08029781676874848</v>
      </c>
      <c r="K850" s="5">
        <f>'[2]Marketshare 2015'!$AU$69</f>
        <v>8773251.4791</v>
      </c>
      <c r="L850" s="40">
        <f aca="true" t="shared" si="47" ref="L850:L855">(K850/0.09)/I850</f>
        <v>0.05580488573648797</v>
      </c>
      <c r="M850" s="5">
        <v>309</v>
      </c>
      <c r="N850" s="5">
        <f>'[2]Marketshare 2015'!$AU$26</f>
        <v>140314035</v>
      </c>
      <c r="O850" s="16">
        <f aca="true" t="shared" si="48" ref="O850:O855">(N850/N797)-1</f>
        <v>-0.10942487237361342</v>
      </c>
      <c r="P850" s="5">
        <f>'[2]Marketshare 2015'!$AU$79</f>
        <v>2701055.1149999998</v>
      </c>
      <c r="Q850" s="40">
        <f aca="true" t="shared" si="49" ref="Q850:Q855">(P850/0.09)/N850</f>
        <v>0.21388967611116022</v>
      </c>
      <c r="R850" s="65">
        <f>'[3]Data'!$W845</f>
        <v>961535.2899999999</v>
      </c>
      <c r="S850" s="15">
        <f aca="true" t="shared" si="50" ref="S850:S855">(R850/R797)-1</f>
        <v>-0.05209557562254763</v>
      </c>
      <c r="T850" s="5">
        <v>4105</v>
      </c>
      <c r="U850" s="52">
        <f>'[3]Data'!$X845</f>
        <v>1549620.54</v>
      </c>
      <c r="V850" s="52">
        <f>'[3]Data'!$Y845</f>
        <v>3032160.33</v>
      </c>
      <c r="W850" s="67">
        <v>1394</v>
      </c>
      <c r="X850" s="66">
        <f>'[1]From Apr 2014'!AU10</f>
        <v>80041956.64</v>
      </c>
      <c r="Y850" s="15">
        <f t="shared" si="41"/>
        <v>0.10650419309633063</v>
      </c>
      <c r="Z850" s="66">
        <f>'[1]From Apr 2014'!$AU$18</f>
        <v>1013635.3400000001</v>
      </c>
      <c r="AA850" s="40">
        <f t="shared" si="42"/>
        <v>0.08442533412478227</v>
      </c>
    </row>
    <row r="851" spans="1:27" ht="12.75">
      <c r="A851" s="48">
        <v>42057</v>
      </c>
      <c r="B851" s="58">
        <f t="shared" si="45"/>
        <v>16768350.0468</v>
      </c>
      <c r="C851" s="18">
        <f t="shared" si="43"/>
        <v>-0.013751036886601287</v>
      </c>
      <c r="D851" s="63">
        <f>'[3]Data'!$AJ846</f>
        <v>3972269</v>
      </c>
      <c r="E851" s="61">
        <f>'[3]Data'!$I846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-0.05663307216876512</v>
      </c>
      <c r="K851" s="5">
        <f>'[2]Marketshare 2015'!$AV$69</f>
        <v>7938383.7618</v>
      </c>
      <c r="L851" s="40">
        <f t="shared" si="47"/>
        <v>0.05004705469813325</v>
      </c>
      <c r="M851" s="5">
        <v>309</v>
      </c>
      <c r="N851" s="5">
        <f>'[2]Marketshare 2015'!$AV$26</f>
        <v>151561440</v>
      </c>
      <c r="O851" s="16">
        <f t="shared" si="48"/>
        <v>-0.0064431148011759865</v>
      </c>
      <c r="P851" s="5">
        <f>'[2]Marketshare 2015'!$AV$79</f>
        <v>2752483.995</v>
      </c>
      <c r="Q851" s="40">
        <f t="shared" si="49"/>
        <v>0.20178717950951114</v>
      </c>
      <c r="R851" s="65">
        <f>'[3]Data'!$W846</f>
        <v>978517.3</v>
      </c>
      <c r="S851" s="15">
        <f t="shared" si="50"/>
        <v>0.1919559536879274</v>
      </c>
      <c r="T851" s="5">
        <v>4105</v>
      </c>
      <c r="U851" s="52">
        <f>'[3]Data'!$X846</f>
        <v>983117.18</v>
      </c>
      <c r="V851" s="52">
        <f>'[3]Data'!$Y846</f>
        <v>3178818.5100000002</v>
      </c>
      <c r="W851" s="67">
        <v>1394</v>
      </c>
      <c r="X851" s="66">
        <f>'[1]From Apr 2014'!AV10</f>
        <v>74987749.13</v>
      </c>
      <c r="Y851" s="15">
        <f t="shared" si="41"/>
        <v>0.11569676405602669</v>
      </c>
      <c r="Z851" s="66">
        <f>'[1]From Apr 2014'!$AV$18</f>
        <v>937029.2999999999</v>
      </c>
      <c r="AA851" s="40">
        <f t="shared" si="42"/>
        <v>0.08330510079946976</v>
      </c>
    </row>
    <row r="852" spans="1:27" ht="12.75">
      <c r="A852" s="48">
        <v>42064</v>
      </c>
      <c r="B852" s="58">
        <f t="shared" si="45"/>
        <v>19390537.2221</v>
      </c>
      <c r="C852" s="18">
        <f t="shared" si="43"/>
        <v>0.15414734837538746</v>
      </c>
      <c r="D852" s="63">
        <f>'[3]Data'!$AJ847</f>
        <v>2040315.3</v>
      </c>
      <c r="E852" s="61">
        <f>'[3]Data'!$I847</f>
        <v>12205526.68</v>
      </c>
      <c r="G852" s="18">
        <f t="shared" si="46"/>
        <v>0.093956382676333</v>
      </c>
      <c r="H852" s="46">
        <v>8616</v>
      </c>
      <c r="I852" s="5">
        <f>'[2]Marketshare 2015'!$AW$15</f>
        <v>2159623424.8999996</v>
      </c>
      <c r="J852" s="64">
        <f aca="true" t="shared" si="51" ref="J852:J857">(I852/I799)-1</f>
        <v>0.19780396330046002</v>
      </c>
      <c r="K852" s="5">
        <f>'[2]Marketshare 2015'!$AW$69</f>
        <v>9400690.232099999</v>
      </c>
      <c r="L852" s="40">
        <f t="shared" si="47"/>
        <v>0.04836589216698119</v>
      </c>
      <c r="M852" s="5">
        <v>309</v>
      </c>
      <c r="N852" s="5">
        <f>'[2]Marketshare 2015'!$AW$26</f>
        <v>153817815</v>
      </c>
      <c r="O852" s="16">
        <f t="shared" si="48"/>
        <v>0.06443986129780122</v>
      </c>
      <c r="P852" s="5">
        <f>'[2]Marketshare 2015'!$AW$79</f>
        <v>2804836.5</v>
      </c>
      <c r="Q852" s="40">
        <f t="shared" si="49"/>
        <v>0.20260884605596563</v>
      </c>
      <c r="R852" s="65">
        <f>'[3]Data'!$W847</f>
        <v>1330367.5299999998</v>
      </c>
      <c r="S852" s="15">
        <f t="shared" si="50"/>
        <v>0.7832230989324258</v>
      </c>
      <c r="T852" s="5">
        <v>4105</v>
      </c>
      <c r="U852" s="52">
        <f>'[3]Data'!$X847</f>
        <v>1321179.72</v>
      </c>
      <c r="V852" s="52">
        <f>'[3]Data'!$Y847</f>
        <v>3257585.26</v>
      </c>
      <c r="W852" s="67">
        <v>1394</v>
      </c>
      <c r="X852" s="66">
        <f>'[1]From Apr 2014'!AW10</f>
        <v>99132967.29</v>
      </c>
      <c r="Y852" s="15">
        <f t="shared" si="41"/>
        <v>0.5597692635319014</v>
      </c>
      <c r="Z852" s="66">
        <f>'[1]From Apr 2014'!$AW$18</f>
        <v>1275877.98</v>
      </c>
      <c r="AA852" s="40">
        <f t="shared" si="42"/>
        <v>0.08580246745885539</v>
      </c>
    </row>
    <row r="853" spans="1:27" ht="12.75">
      <c r="A853" s="48">
        <v>42071</v>
      </c>
      <c r="B853" s="58">
        <f t="shared" si="45"/>
        <v>18160863.464</v>
      </c>
      <c r="C853" s="18">
        <f aca="true" t="shared" si="52" ref="C853:C859">(B853/B800)-1</f>
        <v>-0.0723519391287939</v>
      </c>
      <c r="D853" s="63">
        <f>'[3]Data'!$AJ848</f>
        <v>7112555</v>
      </c>
      <c r="E853" s="61">
        <f>'[3]Data'!$I848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-0.09469451698347575</v>
      </c>
      <c r="K853" s="5">
        <f>'[2]Marketshare 2015'!$AX$69</f>
        <v>9138104.829</v>
      </c>
      <c r="L853" s="40">
        <f t="shared" si="47"/>
        <v>0.04909074629208544</v>
      </c>
      <c r="M853" s="5">
        <v>309</v>
      </c>
      <c r="N853" s="5">
        <f>'[2]Marketshare 2015'!$AX$26</f>
        <v>154582910</v>
      </c>
      <c r="O853" s="16">
        <f t="shared" si="48"/>
        <v>-0.05128835989064673</v>
      </c>
      <c r="P853" s="5">
        <f>'[2]Marketshare 2015'!$AX$79</f>
        <v>2407016.475</v>
      </c>
      <c r="Q853" s="40">
        <f t="shared" si="49"/>
        <v>0.1730115411852449</v>
      </c>
      <c r="R853" s="65">
        <f>'[3]Data'!$W848</f>
        <v>1334676.8900000001</v>
      </c>
      <c r="S853" s="15">
        <f t="shared" si="50"/>
        <v>0.1323065749846981</v>
      </c>
      <c r="T853" s="5">
        <v>4105</v>
      </c>
      <c r="U853" s="52">
        <f>'[3]Data'!$X848</f>
        <v>880119.06</v>
      </c>
      <c r="V853" s="52">
        <f>'[3]Data'!$Y848</f>
        <v>3171123.32</v>
      </c>
      <c r="W853" s="67">
        <v>1394</v>
      </c>
      <c r="X853" s="66">
        <f>'[1]From Apr 2014'!AX10</f>
        <v>99013744.72</v>
      </c>
      <c r="Y853" s="15">
        <f t="shared" si="41"/>
        <v>0.14135600887279764</v>
      </c>
      <c r="Z853" s="66">
        <f>'[1]From Apr 2014'!$AX$18</f>
        <v>1229822.8900000001</v>
      </c>
      <c r="AA853" s="40">
        <f t="shared" si="42"/>
        <v>0.08280485997021958</v>
      </c>
    </row>
    <row r="854" spans="1:27" ht="12.75">
      <c r="A854" s="48">
        <v>42078</v>
      </c>
      <c r="B854" s="58">
        <f t="shared" si="45"/>
        <v>17283640.6795</v>
      </c>
      <c r="C854" s="18">
        <f t="shared" si="52"/>
        <v>-0.04739910884366738</v>
      </c>
      <c r="D854" s="63">
        <f>'[3]Data'!$AJ849</f>
        <v>5614490.5</v>
      </c>
      <c r="E854" s="61">
        <f>'[3]Data'!$I849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-0.05754711276182567</v>
      </c>
      <c r="K854" s="5">
        <f>'[2]Marketshare 2015'!$AY$69</f>
        <v>8426759.854499998</v>
      </c>
      <c r="L854" s="40">
        <f t="shared" si="47"/>
        <v>0.048282754685665175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2291206.005</v>
      </c>
      <c r="Q854" s="40">
        <f t="shared" si="49"/>
        <v>0.1747786478889349</v>
      </c>
      <c r="R854" s="65">
        <f>'[3]Data'!$W849</f>
        <v>1115171.15</v>
      </c>
      <c r="S854" s="15">
        <f t="shared" si="50"/>
        <v>0.05447490986876069</v>
      </c>
      <c r="T854" s="5">
        <v>4105</v>
      </c>
      <c r="U854" s="52">
        <f>'[3]Data'!$X849</f>
        <v>1115533.61</v>
      </c>
      <c r="V854" s="52">
        <f>'[3]Data'!$Y849</f>
        <v>3238437.7199999997</v>
      </c>
      <c r="W854" s="67">
        <v>1394</v>
      </c>
      <c r="X854" s="66">
        <f>'[1]From Apr 2014'!AY10</f>
        <v>76473107.96</v>
      </c>
      <c r="Y854" s="15">
        <f t="shared" si="41"/>
        <v>-0.01820052238650338</v>
      </c>
      <c r="Z854" s="66">
        <f>'[1]From Apr 2014'!$AY$18</f>
        <v>1096532.34</v>
      </c>
      <c r="AA854" s="40">
        <f t="shared" si="42"/>
        <v>0.0955919772977408</v>
      </c>
    </row>
    <row r="855" spans="1:27" ht="12.75">
      <c r="A855" s="48">
        <v>42085</v>
      </c>
      <c r="B855" s="58">
        <f t="shared" si="45"/>
        <v>17660435.7726</v>
      </c>
      <c r="C855" s="18">
        <f t="shared" si="52"/>
        <v>0.03131501706345885</v>
      </c>
      <c r="D855" s="63">
        <f>'[3]Data'!$AJ850</f>
        <v>6483030.41</v>
      </c>
      <c r="E855" s="61">
        <f>'[3]Data'!$I850</f>
        <v>11698962.309999999</v>
      </c>
      <c r="G855" s="18">
        <f t="shared" si="46"/>
        <v>0.03424080342538538</v>
      </c>
      <c r="H855" s="46">
        <v>8616</v>
      </c>
      <c r="I855" s="5">
        <f>'[2]Marketshare 2015'!$AZ$15</f>
        <v>1807232302.58</v>
      </c>
      <c r="J855" s="64">
        <f t="shared" si="51"/>
        <v>-0.02112272715053709</v>
      </c>
      <c r="K855" s="5">
        <f>'[2]Marketshare 2015'!$AZ$69</f>
        <v>8164921.1076</v>
      </c>
      <c r="L855" s="40">
        <f t="shared" si="47"/>
        <v>0.05019905050971392</v>
      </c>
      <c r="M855" s="5">
        <v>309</v>
      </c>
      <c r="N855" s="5">
        <f>'[2]Marketshare 2015'!$AZ$26</f>
        <v>157078635</v>
      </c>
      <c r="O855" s="16">
        <f t="shared" si="48"/>
        <v>-0.02896274969730206</v>
      </c>
      <c r="P855" s="5">
        <f>'[2]Marketshare 2015'!$AZ$79</f>
        <v>3534041.205</v>
      </c>
      <c r="Q855" s="40">
        <f t="shared" si="49"/>
        <v>0.2499838663609472</v>
      </c>
      <c r="R855" s="65">
        <f>'[3]Data'!$W850</f>
        <v>1041146.51</v>
      </c>
      <c r="S855" s="15">
        <f t="shared" si="50"/>
        <v>0.07936712662073675</v>
      </c>
      <c r="T855" s="5">
        <v>4105</v>
      </c>
      <c r="U855" s="52">
        <f>'[3]Data'!$X850</f>
        <v>1059180.51</v>
      </c>
      <c r="V855" s="52">
        <f>'[3]Data'!$Y850</f>
        <v>2874437.9499999997</v>
      </c>
      <c r="W855" s="67">
        <v>1394</v>
      </c>
      <c r="X855" s="66">
        <f>'[1]From Apr 2014'!AZ10</f>
        <v>81389374.33</v>
      </c>
      <c r="Y855" s="15">
        <f t="shared" si="41"/>
        <v>0.1507049770970894</v>
      </c>
      <c r="Z855" s="66">
        <f>'[1]From Apr 2014'!$AZ$18</f>
        <v>986708.4899999999</v>
      </c>
      <c r="AA855" s="40">
        <f t="shared" si="42"/>
        <v>0.08082205636977527</v>
      </c>
    </row>
    <row r="856" spans="1:27" ht="12.75">
      <c r="A856" s="48">
        <v>42092</v>
      </c>
      <c r="B856" s="58">
        <f aca="true" t="shared" si="53" ref="B856:B861">+K856+P856+R856+U856+V856+Z856</f>
        <v>21152045.292</v>
      </c>
      <c r="C856" s="18">
        <f t="shared" si="52"/>
        <v>0.3568901290414581</v>
      </c>
      <c r="D856" s="63">
        <f>'[3]Data'!$AJ851</f>
        <v>5349758</v>
      </c>
      <c r="E856" s="61">
        <f>'[3]Data'!$I851</f>
        <v>14010505.150000002</v>
      </c>
      <c r="G856" s="18">
        <f aca="true" t="shared" si="54" ref="G856:G861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aca="true" t="shared" si="55" ref="L856:L861">(K856/0.09)/I856</f>
        <v>0.05459910127532284</v>
      </c>
      <c r="M856" s="5">
        <v>309</v>
      </c>
      <c r="N856" s="5">
        <f>'[2]Marketshare 2015'!$BA$26</f>
        <v>170333335</v>
      </c>
      <c r="O856" s="16">
        <f aca="true" t="shared" si="56" ref="O856:O861">(N856/N803)-1</f>
        <v>0.0996913547996634</v>
      </c>
      <c r="P856" s="5">
        <f>'[2]Marketshare 2015'!$BA$79</f>
        <v>3117567.33</v>
      </c>
      <c r="Q856" s="40">
        <f aca="true" t="shared" si="57" ref="Q856:Q861">(P856/0.09)/N856</f>
        <v>0.20336381601405268</v>
      </c>
      <c r="R856" s="65">
        <f>'[3]Data'!$W851</f>
        <v>1268090.7100000002</v>
      </c>
      <c r="S856" s="15">
        <f aca="true" t="shared" si="58" ref="S856:S862">(R856/R803)-1</f>
        <v>0.42937070944005784</v>
      </c>
      <c r="T856" s="5">
        <v>4105</v>
      </c>
      <c r="U856" s="52">
        <f>'[3]Data'!$X851</f>
        <v>1459212.82</v>
      </c>
      <c r="V856" s="52">
        <f>'[3]Data'!$Y851</f>
        <v>3164435.02</v>
      </c>
      <c r="W856" s="67">
        <v>1394</v>
      </c>
      <c r="X856" s="66">
        <f>'[1]From Apr 2014'!BA10</f>
        <v>100339967.65</v>
      </c>
      <c r="Y856" s="15">
        <f aca="true" t="shared" si="59" ref="Y856:Y866">(X856/X803)-1</f>
        <v>0.5431431245702754</v>
      </c>
      <c r="Z856" s="66">
        <f>'[1]From Apr 2014'!$BA$18</f>
        <v>1249801.56</v>
      </c>
      <c r="AA856" s="40">
        <f aca="true" t="shared" si="60" ref="AA856:AA861">(Z856/0.15)/X856</f>
        <v>0.08303780233479077</v>
      </c>
    </row>
    <row r="857" spans="1:27" ht="12.75">
      <c r="A857" s="48">
        <v>42099</v>
      </c>
      <c r="B857" s="58">
        <f t="shared" si="53"/>
        <v>20116092.3372</v>
      </c>
      <c r="C857" s="18">
        <f t="shared" si="52"/>
        <v>-0.01490953459889599</v>
      </c>
      <c r="D857" s="63">
        <f>'[3]Data'!$AJ852</f>
        <v>1285736</v>
      </c>
      <c r="E857" s="61">
        <f>'[3]Data'!$I852</f>
        <v>14410790.19</v>
      </c>
      <c r="G857" s="18">
        <f t="shared" si="54"/>
        <v>0.038008673234357415</v>
      </c>
      <c r="H857" s="46">
        <v>8616</v>
      </c>
      <c r="I857" s="5">
        <f>'[2]Marketshare 2015'!$BB$15</f>
        <v>2158640476.58</v>
      </c>
      <c r="J857" s="64">
        <f t="shared" si="51"/>
        <v>-0.031164913752911083</v>
      </c>
      <c r="K857" s="5">
        <f>'[2]Marketshare 2015'!$BB$69</f>
        <v>10719533.3922</v>
      </c>
      <c r="L857" s="40">
        <f t="shared" si="55"/>
        <v>0.055176361173725035</v>
      </c>
      <c r="M857" s="5">
        <v>309</v>
      </c>
      <c r="N857" s="5">
        <f>'[2]Marketshare 2015'!$BB$26</f>
        <v>172568495</v>
      </c>
      <c r="O857" s="16">
        <f t="shared" si="56"/>
        <v>0.08957437416513869</v>
      </c>
      <c r="P857" s="5">
        <f>'[2]Marketshare 2015'!$BB$79</f>
        <v>3691256.8049999997</v>
      </c>
      <c r="Q857" s="40">
        <f t="shared" si="57"/>
        <v>0.23766774172771224</v>
      </c>
      <c r="R857" s="65">
        <f>'[3]Data'!$W852</f>
        <v>1336485.9700000002</v>
      </c>
      <c r="S857" s="15">
        <f t="shared" si="58"/>
        <v>0.07523123144673671</v>
      </c>
      <c r="T857" s="5">
        <v>4105</v>
      </c>
      <c r="U857" s="52">
        <f>'[3]Data'!$X852</f>
        <v>802068.77</v>
      </c>
      <c r="V857" s="52">
        <f>'[3]Data'!$Y852</f>
        <v>2329162.35</v>
      </c>
      <c r="W857" s="67">
        <v>1394</v>
      </c>
      <c r="X857" s="66">
        <f>'[1]From Apr 2014'!BB10</f>
        <v>98654281.67999999</v>
      </c>
      <c r="Y857" s="15">
        <f t="shared" si="59"/>
        <v>0.16479968275034285</v>
      </c>
      <c r="Z857" s="66">
        <f>'[1]From Apr 2014'!$BB$18</f>
        <v>1237585.05</v>
      </c>
      <c r="AA857" s="40">
        <f t="shared" si="60"/>
        <v>0.08363110915714694</v>
      </c>
    </row>
    <row r="858" spans="1:27" ht="12.75">
      <c r="A858" s="48">
        <v>42106</v>
      </c>
      <c r="B858" s="58">
        <f t="shared" si="53"/>
        <v>17779805.1121</v>
      </c>
      <c r="C858" s="18">
        <f t="shared" si="52"/>
        <v>-0.01613899307573674</v>
      </c>
      <c r="D858" s="63">
        <f>'[3]Data'!$AJ853</f>
        <v>7913732.81</v>
      </c>
      <c r="E858" s="61">
        <f>'[3]Data'!$I853</f>
        <v>12100539.58</v>
      </c>
      <c r="G858" s="18">
        <f t="shared" si="54"/>
        <v>-0.043539180823538026</v>
      </c>
      <c r="H858" s="46">
        <v>8616</v>
      </c>
      <c r="I858" s="5">
        <f>'[2]Marketshare 2015'!$BC$15</f>
        <v>1993157601.7700005</v>
      </c>
      <c r="J858" s="64">
        <f aca="true" t="shared" si="61" ref="J858:J864">(I858/I805)-1</f>
        <v>-0.061561523794367856</v>
      </c>
      <c r="K858" s="5">
        <f>'[2]Marketshare 2015'!$BC$69</f>
        <v>8839487.6271</v>
      </c>
      <c r="L858" s="40">
        <f t="shared" si="55"/>
        <v>0.04927685051236288</v>
      </c>
      <c r="M858" s="5">
        <v>309</v>
      </c>
      <c r="N858" s="5">
        <f>'[2]Marketshare 2015'!$BC$26</f>
        <v>160534880</v>
      </c>
      <c r="O858" s="16">
        <f t="shared" si="56"/>
        <v>0.015162003705588178</v>
      </c>
      <c r="P858" s="5">
        <f>'[2]Marketshare 2015'!$BC$79</f>
        <v>3261051.945</v>
      </c>
      <c r="Q858" s="40">
        <f t="shared" si="57"/>
        <v>0.2257074007841785</v>
      </c>
      <c r="R858" s="65">
        <f>'[3]Data'!$W853</f>
        <v>1239045.9000000001</v>
      </c>
      <c r="S858" s="15">
        <f t="shared" si="58"/>
        <v>0.06802670360908025</v>
      </c>
      <c r="T858" s="5">
        <v>4105</v>
      </c>
      <c r="U858" s="52">
        <f>'[3]Data'!$X853</f>
        <v>937990.52</v>
      </c>
      <c r="V858" s="52">
        <f>'[3]Data'!$Y853</f>
        <v>2463757.6399999997</v>
      </c>
      <c r="W858" s="67">
        <v>1394</v>
      </c>
      <c r="X858" s="66">
        <f>'[1]From Apr 2014'!BC10</f>
        <v>86057427.65</v>
      </c>
      <c r="Y858" s="15">
        <f t="shared" si="59"/>
        <v>0.04723793699211232</v>
      </c>
      <c r="Z858" s="66">
        <f>'[1]From Apr 2014'!$BC$18</f>
        <v>1038471.48</v>
      </c>
      <c r="AA858" s="40">
        <f t="shared" si="60"/>
        <v>0.08044794492529779</v>
      </c>
    </row>
    <row r="859" spans="1:27" ht="12.75">
      <c r="A859" s="48">
        <v>42113</v>
      </c>
      <c r="B859" s="58">
        <f t="shared" si="53"/>
        <v>17595346.9581</v>
      </c>
      <c r="C859" s="18">
        <f t="shared" si="52"/>
        <v>0.07514072579861053</v>
      </c>
      <c r="D859" s="63">
        <f>'[3]Data'!$AJ854</f>
        <v>7249682</v>
      </c>
      <c r="E859" s="61">
        <f>'[3]Data'!$I854</f>
        <v>11165324.770000001</v>
      </c>
      <c r="G859" s="18">
        <f t="shared" si="54"/>
        <v>-0.005629703473482572</v>
      </c>
      <c r="H859" s="46">
        <v>8616</v>
      </c>
      <c r="I859" s="5">
        <f>'[2]Marketshare 2015'!$BD$15</f>
        <v>1866213712.27</v>
      </c>
      <c r="J859" s="64">
        <f t="shared" si="61"/>
        <v>0.025554588086059704</v>
      </c>
      <c r="K859" s="5">
        <f>'[2]Marketshare 2015'!$BD$69</f>
        <v>8335244.978099999</v>
      </c>
      <c r="L859" s="40">
        <f t="shared" si="55"/>
        <v>0.049626595539986475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0.1922035317707199</v>
      </c>
      <c r="R859" s="65">
        <f>'[3]Data'!$W854</f>
        <v>1063910.48</v>
      </c>
      <c r="S859" s="15">
        <f t="shared" si="58"/>
        <v>0.13844147709245358</v>
      </c>
      <c r="T859" s="5">
        <v>4105</v>
      </c>
      <c r="U859" s="52">
        <f>'[3]Data'!$X854</f>
        <v>1207503.27</v>
      </c>
      <c r="V859" s="52">
        <f>'[3]Data'!$Y854</f>
        <v>3162335.06</v>
      </c>
      <c r="W859" s="67">
        <v>1394</v>
      </c>
      <c r="X859" s="66">
        <f>'[1]From Apr 2014'!BD10</f>
        <v>68761856.98</v>
      </c>
      <c r="Y859" s="15">
        <f t="shared" si="59"/>
        <v>-0.04454404960282954</v>
      </c>
      <c r="Z859" s="66">
        <f>'[1]From Apr 2014'!$BD$18</f>
        <v>996273.38</v>
      </c>
      <c r="AA859" s="40">
        <f t="shared" si="60"/>
        <v>0.09659166905956548</v>
      </c>
    </row>
    <row r="860" spans="1:27" ht="12.75">
      <c r="A860" s="48">
        <v>42120</v>
      </c>
      <c r="B860" s="58">
        <f t="shared" si="53"/>
        <v>20338193.9635</v>
      </c>
      <c r="C860" s="18">
        <f aca="true" t="shared" si="62" ref="C860:C866">(B860/B807)-1</f>
        <v>0.22406199412983563</v>
      </c>
      <c r="D860" s="63">
        <f>'[3]Data'!$AJ855</f>
        <v>4612490</v>
      </c>
      <c r="E860" s="61">
        <f>'[3]Data'!$I855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2102698353.83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0.05362495121785607</v>
      </c>
      <c r="M860" s="5">
        <v>309</v>
      </c>
      <c r="N860" s="5">
        <f>'[2]Marketshare 2015'!$BE$26</f>
        <v>164090425</v>
      </c>
      <c r="O860" s="16">
        <f t="shared" si="56"/>
        <v>0.07892254322931347</v>
      </c>
      <c r="P860" s="5">
        <f>'[2]Marketshare 2015'!$BE$79</f>
        <v>3086106.885</v>
      </c>
      <c r="Q860" s="40">
        <f t="shared" si="57"/>
        <v>0.20897061178310677</v>
      </c>
      <c r="R860" s="65">
        <f>'[3]Data'!$W855</f>
        <v>1301569.94</v>
      </c>
      <c r="S860" s="15">
        <f t="shared" si="58"/>
        <v>0.43674820518783597</v>
      </c>
      <c r="T860" s="5">
        <v>4105</v>
      </c>
      <c r="U860" s="52">
        <f>'[3]Data'!$X855</f>
        <v>891410.14</v>
      </c>
      <c r="V860" s="52">
        <f>'[3]Data'!$Y855</f>
        <v>3737897.07</v>
      </c>
      <c r="W860" s="67">
        <v>1394</v>
      </c>
      <c r="X860" s="66">
        <f>'[1]From Apr 2014'!BE10</f>
        <v>92002174.66</v>
      </c>
      <c r="Y860" s="15">
        <f t="shared" si="59"/>
        <v>0.3788489314538006</v>
      </c>
      <c r="Z860" s="66">
        <f>'[1]From Apr 2014'!$BE$18</f>
        <v>1173071.23</v>
      </c>
      <c r="AA860" s="40">
        <f t="shared" si="60"/>
        <v>0.0850031523229504</v>
      </c>
    </row>
    <row r="861" spans="1:27" ht="12.75">
      <c r="A861" s="48">
        <v>42127</v>
      </c>
      <c r="B861" s="58">
        <f t="shared" si="53"/>
        <v>22154645.998600002</v>
      </c>
      <c r="C861" s="18">
        <f t="shared" si="62"/>
        <v>0.18929196610026433</v>
      </c>
      <c r="D861" s="63">
        <f>'[3]Data'!$AJ856</f>
        <v>7278232.6</v>
      </c>
      <c r="E861" s="61">
        <f>'[3]Data'!$I856</f>
        <v>14693352.45</v>
      </c>
      <c r="G861" s="18">
        <f t="shared" si="54"/>
        <v>0.11148346977635004</v>
      </c>
      <c r="H861" s="46">
        <v>8616</v>
      </c>
      <c r="I861" s="5">
        <f>'[2]Marketshare 2015'!$BF$15</f>
        <v>2240156630.13</v>
      </c>
      <c r="J861" s="64">
        <f t="shared" si="61"/>
        <v>0.05859222293466382</v>
      </c>
      <c r="K861" s="5">
        <f>'[2]Marketshare 2015'!$BF$69</f>
        <v>10895494.4136</v>
      </c>
      <c r="L861" s="40">
        <f t="shared" si="55"/>
        <v>0.05404133238351937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3797858.025</v>
      </c>
      <c r="Q861" s="40">
        <f t="shared" si="57"/>
        <v>0.2340084720888161</v>
      </c>
      <c r="R861" s="65">
        <f>'[3]Data'!$W856</f>
        <v>1415807.69</v>
      </c>
      <c r="S861" s="15">
        <f t="shared" si="58"/>
        <v>0.25852985577413334</v>
      </c>
      <c r="T861" s="5">
        <v>4105</v>
      </c>
      <c r="U861" s="52">
        <f>'[3]Data'!$X856</f>
        <v>1028976.67</v>
      </c>
      <c r="V861" s="52">
        <f>'[3]Data'!$Y856</f>
        <v>3747668.5100000002</v>
      </c>
      <c r="W861" s="67">
        <v>1394</v>
      </c>
      <c r="X861" s="66">
        <f>'[1]From Apr 2014'!BF10</f>
        <v>101660293.66999999</v>
      </c>
      <c r="Y861" s="15">
        <f t="shared" si="59"/>
        <v>0.3537684651685826</v>
      </c>
      <c r="Z861" s="66">
        <f>'[1]From Apr 2014'!$BF$18</f>
        <v>1268840.69</v>
      </c>
      <c r="AA861" s="40">
        <f t="shared" si="60"/>
        <v>0.083207884100669</v>
      </c>
    </row>
    <row r="862" spans="1:27" ht="12.75">
      <c r="A862" s="48">
        <v>42134</v>
      </c>
      <c r="B862" s="58">
        <f aca="true" t="shared" si="63" ref="B862:B867">+K862+P862+R862+U862+V862+Z862</f>
        <v>19707042.79745</v>
      </c>
      <c r="C862" s="18">
        <f t="shared" si="62"/>
        <v>-0.025477503106607347</v>
      </c>
      <c r="D862" s="63">
        <f>'[3]Data'!$AJ857</f>
        <v>5271519</v>
      </c>
      <c r="E862" s="61">
        <f>'[3]Data'!$I857</f>
        <v>11921422.89</v>
      </c>
      <c r="G862" s="18">
        <f aca="true" t="shared" si="64" ref="G862:G867">(E862/E809)-1</f>
        <v>-0.09792550823681545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</v>
      </c>
      <c r="L862" s="40">
        <f aca="true" t="shared" si="65" ref="L862:L867">(K862/0.09)/I862</f>
        <v>0.05273484897265098</v>
      </c>
      <c r="M862" s="5">
        <v>309</v>
      </c>
      <c r="N862" s="5">
        <f>'[2]Marketshare 2015'!$BG$26</f>
        <v>171285260</v>
      </c>
      <c r="O862" s="16">
        <f aca="true" t="shared" si="66" ref="O862:O867">(N862/N809)-1</f>
        <v>0.05676528599719921</v>
      </c>
      <c r="P862" s="5">
        <f>'[2]Marketshare 2015'!$BG$79</f>
        <v>3124893.51</v>
      </c>
      <c r="Q862" s="40">
        <f aca="true" t="shared" si="67" ref="Q862:Q867">(P862/0.09)/N862</f>
        <v>0.20270885539129285</v>
      </c>
      <c r="R862" s="65">
        <f>'[3]Data'!$W857</f>
        <v>1207447</v>
      </c>
      <c r="S862" s="15">
        <f t="shared" si="58"/>
        <v>-0.10848873302906126</v>
      </c>
      <c r="T862" s="5">
        <v>4105</v>
      </c>
      <c r="U862" s="52">
        <f>'[3]Data'!$X857</f>
        <v>1366868.43</v>
      </c>
      <c r="V862" s="52">
        <f>'[3]Data'!$Y857</f>
        <v>4037282.4899999998</v>
      </c>
      <c r="W862" s="67">
        <v>1394</v>
      </c>
      <c r="X862" s="66">
        <f>'[1]From Apr 2014'!BG10</f>
        <v>94873582.59</v>
      </c>
      <c r="Y862" s="15">
        <f t="shared" si="59"/>
        <v>0.11351402402261446</v>
      </c>
      <c r="Z862" s="66">
        <f>'[1]From Apr 2014'!$BG$18</f>
        <v>1174021.99</v>
      </c>
      <c r="AA862" s="40">
        <f>(Z862/0.15)/X862</f>
        <v>0.08249728800155628</v>
      </c>
    </row>
    <row r="863" spans="1:27" ht="12.75">
      <c r="A863" s="48">
        <v>42141</v>
      </c>
      <c r="B863" s="58">
        <f t="shared" si="63"/>
        <v>19157072.142399997</v>
      </c>
      <c r="C863" s="18">
        <f t="shared" si="62"/>
        <v>0.13092723304315146</v>
      </c>
      <c r="D863" s="63">
        <f>'[3]Data'!$AJ858</f>
        <v>3339200</v>
      </c>
      <c r="E863" s="61">
        <f>'[3]Data'!$I858</f>
        <v>11042779.969999999</v>
      </c>
      <c r="G863" s="18">
        <f t="shared" si="64"/>
        <v>-0.01085662867251258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</v>
      </c>
      <c r="L863" s="40">
        <f t="shared" si="65"/>
        <v>0.04983897054581275</v>
      </c>
      <c r="M863" s="5">
        <v>309</v>
      </c>
      <c r="N863" s="5">
        <f>'[2]Marketshare 2015'!$BH$26</f>
        <v>167148315</v>
      </c>
      <c r="O863" s="16">
        <f t="shared" si="66"/>
        <v>0.06752815252152256</v>
      </c>
      <c r="P863" s="5">
        <f>'[2]Marketshare 2015'!$BH$79</f>
        <v>3058070.715</v>
      </c>
      <c r="Q863" s="40">
        <f t="shared" si="67"/>
        <v>0.203283912853085</v>
      </c>
      <c r="R863" s="65">
        <f>'[3]Data'!$W858</f>
        <v>1074959.5399999998</v>
      </c>
      <c r="S863" s="15">
        <f aca="true" t="shared" si="68" ref="S863:S868">(R863/R810)-1</f>
        <v>0.044356378625282966</v>
      </c>
      <c r="T863" s="5">
        <v>4105</v>
      </c>
      <c r="U863" s="52">
        <f>'[3]Data'!$X858</f>
        <v>946710.2</v>
      </c>
      <c r="V863" s="52">
        <f>'[3]Data'!$Y858</f>
        <v>5045035.609999999</v>
      </c>
      <c r="W863" s="67">
        <v>1394</v>
      </c>
      <c r="X863" s="66">
        <f>'[1]From Apr 2014'!BH$10</f>
        <v>85120908.41999999</v>
      </c>
      <c r="Y863" s="15">
        <f t="shared" si="59"/>
        <v>0.14742135771647202</v>
      </c>
      <c r="Z863" s="66">
        <f>'[1]From Apr 2014'!$BH$18</f>
        <v>1047586.8099999999</v>
      </c>
      <c r="AA863" s="40">
        <f>(Z863/0.15)/X863</f>
        <v>0.0820469635052171</v>
      </c>
    </row>
    <row r="864" spans="1:27" ht="12.75">
      <c r="A864" s="48">
        <v>42148</v>
      </c>
      <c r="B864" s="58">
        <f t="shared" si="63"/>
        <v>18531333.999499995</v>
      </c>
      <c r="C864" s="18">
        <f t="shared" si="62"/>
        <v>0.08830225560992089</v>
      </c>
      <c r="D864" s="63">
        <f>'[3]Data'!$AJ859</f>
        <v>3177188.8200000003</v>
      </c>
      <c r="E864" s="61">
        <f>'[3]Data'!$I859</f>
        <v>12118122.52</v>
      </c>
      <c r="G864" s="18">
        <f t="shared" si="64"/>
        <v>0.06218757709174838</v>
      </c>
      <c r="H864" s="46">
        <v>8616</v>
      </c>
      <c r="I864" s="5">
        <f>'[2]Marketshare 2015'!$BI$15</f>
        <v>1791667129.3</v>
      </c>
      <c r="J864" s="64">
        <f t="shared" si="61"/>
        <v>-0.00871424264965659</v>
      </c>
      <c r="K864" s="5">
        <f>'[2]Marketshare 2015'!$BI$69</f>
        <v>8426003.5395</v>
      </c>
      <c r="L864" s="40">
        <f t="shared" si="65"/>
        <v>0.0522542720234969</v>
      </c>
      <c r="M864" s="5">
        <v>309</v>
      </c>
      <c r="N864" s="5">
        <f>'[2]Marketshare 2015'!$BI$26</f>
        <v>165415955</v>
      </c>
      <c r="O864" s="16">
        <f t="shared" si="66"/>
        <v>0.3112301779292179</v>
      </c>
      <c r="P864" s="5">
        <f>'[2]Marketshare 2015'!$BI$79</f>
        <v>3692118.96</v>
      </c>
      <c r="Q864" s="40">
        <f t="shared" si="67"/>
        <v>0.24800234052392348</v>
      </c>
      <c r="R864" s="65">
        <f>'[3]Data'!$W859</f>
        <v>1081201.92</v>
      </c>
      <c r="S864" s="15">
        <f t="shared" si="68"/>
        <v>0.12473501365033934</v>
      </c>
      <c r="T864" s="5">
        <v>4105</v>
      </c>
      <c r="U864" s="52">
        <f>'[3]Data'!$X859</f>
        <v>864850.17</v>
      </c>
      <c r="V864" s="52">
        <f>'[3]Data'!$Y859</f>
        <v>3423266.5999999996</v>
      </c>
      <c r="W864" s="67">
        <v>1394</v>
      </c>
      <c r="X864" s="66">
        <f>'[1]From Apr 2014'!BI$10</f>
        <v>84525325.62</v>
      </c>
      <c r="Y864" s="15">
        <f t="shared" si="59"/>
        <v>0.22210538073889863</v>
      </c>
      <c r="Z864" s="66">
        <f>'[1]From Apr 2014'!$BI$18</f>
        <v>1043892.81</v>
      </c>
      <c r="AA864" s="40">
        <f>(Z864/0.15)/X864</f>
        <v>0.08233373073635726</v>
      </c>
    </row>
    <row r="865" spans="1:27" ht="12.75">
      <c r="A865" s="48">
        <v>42155</v>
      </c>
      <c r="B865" s="58">
        <f t="shared" si="63"/>
        <v>20559721.493300002</v>
      </c>
      <c r="C865" s="18">
        <f t="shared" si="62"/>
        <v>0.23227686201369635</v>
      </c>
      <c r="D865" s="63">
        <f>'[3]Data'!$AJ860</f>
        <v>3707606</v>
      </c>
      <c r="E865" s="61">
        <f>'[3]Data'!$I860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2154412907.1</v>
      </c>
      <c r="J865" s="64">
        <f aca="true" t="shared" si="69" ref="J865:J870">(I865/I812)-1</f>
        <v>0.1332331742782542</v>
      </c>
      <c r="K865" s="5">
        <f>'[2]Marketshare 2015'!$BJ$69</f>
        <v>10299376.653299998</v>
      </c>
      <c r="L865" s="40">
        <f t="shared" si="65"/>
        <v>0.053117727800861256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'[3]Data'!$W860</f>
        <v>1465280.15</v>
      </c>
      <c r="S865" s="15">
        <f t="shared" si="68"/>
        <v>0.3484311973469272</v>
      </c>
      <c r="T865" s="5">
        <v>4105</v>
      </c>
      <c r="U865" s="52">
        <f>'[3]Data'!$X860</f>
        <v>940520.43</v>
      </c>
      <c r="V865" s="52">
        <f>'[3]Data'!$Y860</f>
        <v>3512483.45</v>
      </c>
      <c r="W865" s="67">
        <v>1394</v>
      </c>
      <c r="X865" s="66">
        <f>'[1]From Apr 2014'!BJ$10</f>
        <v>108819906.44</v>
      </c>
      <c r="Y865" s="15">
        <f t="shared" si="59"/>
        <v>0.44247246529719453</v>
      </c>
      <c r="Z865" s="66">
        <f>'[1]From Apr 2014'!$BJ$18</f>
        <v>1356718.6</v>
      </c>
      <c r="AA865" s="40">
        <f>(Z865/0.15)/X865</f>
        <v>0.08311705976014316</v>
      </c>
    </row>
    <row r="866" spans="1:27" ht="12.75">
      <c r="A866" s="48">
        <v>42162</v>
      </c>
      <c r="B866" s="58">
        <f t="shared" si="63"/>
        <v>18331411.7689</v>
      </c>
      <c r="C866" s="18">
        <f t="shared" si="62"/>
        <v>-0.052418905127275206</v>
      </c>
      <c r="D866" s="63">
        <f>'[3]Data'!$AJ861</f>
        <v>11978910</v>
      </c>
      <c r="E866" s="61">
        <f>'[3]Data'!$I861</f>
        <v>11362620.54</v>
      </c>
      <c r="G866" s="18">
        <f t="shared" si="64"/>
        <v>-0.1430136856460612</v>
      </c>
      <c r="H866" s="46">
        <v>8616</v>
      </c>
      <c r="I866" s="5">
        <f>'[2]Marketshare 2015'!$BK$15</f>
        <v>1974857226.28</v>
      </c>
      <c r="J866" s="64">
        <f t="shared" si="69"/>
        <v>-0.054193690377006276</v>
      </c>
      <c r="K866" s="5">
        <f>'[2]Marketshare 2015'!$BK$69</f>
        <v>8614609.353899999</v>
      </c>
      <c r="L866" s="40">
        <f t="shared" si="65"/>
        <v>0.04846825402679965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2748011.175</v>
      </c>
      <c r="Q866" s="40">
        <f t="shared" si="67"/>
        <v>0.18407496301811377</v>
      </c>
      <c r="R866" s="65">
        <f>'[3]Data'!$W861</f>
        <v>1268120</v>
      </c>
      <c r="S866" s="15">
        <f t="shared" si="68"/>
        <v>0.025500299141992366</v>
      </c>
      <c r="T866" s="5">
        <v>4105</v>
      </c>
      <c r="U866" s="52">
        <f>'[3]Data'!$X861</f>
        <v>1381677.15</v>
      </c>
      <c r="V866" s="52">
        <f>'[3]Data'!$Y861</f>
        <v>3023120.34</v>
      </c>
      <c r="W866" s="67">
        <v>1394</v>
      </c>
      <c r="X866" s="66">
        <f>'[1]From Apr 2014'!BK$10</f>
        <v>101647230.82999998</v>
      </c>
      <c r="Y866" s="15">
        <f t="shared" si="59"/>
        <v>0.11773474951997365</v>
      </c>
      <c r="Z866" s="66">
        <f>'[1]From Apr 2014'!$BK$18</f>
        <v>1295873.75</v>
      </c>
      <c r="AA866" s="40">
        <f aca="true" t="shared" si="70" ref="AA866:AA871">(Z866/0.15)/X866</f>
        <v>0.08499157589233201</v>
      </c>
    </row>
    <row r="867" spans="1:27" ht="12.75">
      <c r="A867" s="48">
        <v>42169</v>
      </c>
      <c r="B867" s="58">
        <f t="shared" si="63"/>
        <v>17885876.972599998</v>
      </c>
      <c r="C867" s="18">
        <f aca="true" t="shared" si="71" ref="C867:C873">(B867/B814)-1</f>
        <v>0.038674658052104016</v>
      </c>
      <c r="D867" s="63">
        <f>'[3]Data'!$AJ862</f>
        <v>8213485</v>
      </c>
      <c r="E867" s="61">
        <f>'[3]Data'!$I862</f>
        <v>11673984.79</v>
      </c>
      <c r="G867" s="18">
        <f t="shared" si="64"/>
        <v>0.05576933415179397</v>
      </c>
      <c r="H867" s="46">
        <v>8616</v>
      </c>
      <c r="I867" s="5">
        <f>'[2]Marketshare 2015'!$BL$15</f>
        <v>1872380767.37</v>
      </c>
      <c r="J867" s="64">
        <f t="shared" si="69"/>
        <v>-0.045404459765177485</v>
      </c>
      <c r="K867" s="5">
        <f>'[2]Marketshare 2015'!$BL$69</f>
        <v>8036070.897599999</v>
      </c>
      <c r="L867" s="40">
        <f t="shared" si="65"/>
        <v>0.04768777707828031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'[3]Data'!$W862</f>
        <v>1083652.15</v>
      </c>
      <c r="S867" s="15">
        <f t="shared" si="68"/>
        <v>-0.06949692285436837</v>
      </c>
      <c r="T867" s="5">
        <v>4105</v>
      </c>
      <c r="U867" s="52">
        <f>'[3]Data'!$X862</f>
        <v>955570.48</v>
      </c>
      <c r="V867" s="52">
        <f>'[3]Data'!$Y862</f>
        <v>3056369.9899999998</v>
      </c>
      <c r="W867" s="67">
        <v>1394</v>
      </c>
      <c r="X867" s="66">
        <f>'[1]From Apr 2014'!BL$10</f>
        <v>87321320.06</v>
      </c>
      <c r="Y867" s="15">
        <f>(X867/X814)-1</f>
        <v>0.04116753759151681</v>
      </c>
      <c r="Z867" s="66">
        <f>'[1]From Apr 2014'!$BL$18</f>
        <v>1116299.56</v>
      </c>
      <c r="AA867" s="40">
        <f t="shared" si="70"/>
        <v>0.08522543018764651</v>
      </c>
    </row>
    <row r="868" spans="1:27" ht="12.75">
      <c r="A868" s="48">
        <v>42176</v>
      </c>
      <c r="B868" s="58">
        <f aca="true" t="shared" si="72" ref="B868:B873">+K868+P868+R868+U868+V868+Z868</f>
        <v>19067479.7438</v>
      </c>
      <c r="C868" s="18">
        <f t="shared" si="71"/>
        <v>0.13022111485753807</v>
      </c>
      <c r="D868" s="63">
        <f>'[3]Data'!$AJ863</f>
        <v>3782889</v>
      </c>
      <c r="E868" s="61">
        <f>'[3]Data'!$I863</f>
        <v>12644123.75</v>
      </c>
      <c r="G868" s="18">
        <f aca="true" t="shared" si="73" ref="G868:G873">(E868/E815)-1</f>
        <v>0.06338590068633843</v>
      </c>
      <c r="H868" s="46">
        <v>8616</v>
      </c>
      <c r="I868" s="5">
        <f>'[2]Marketshare 2015'!$BM$15</f>
        <v>1926453823.6599998</v>
      </c>
      <c r="J868" s="64">
        <f t="shared" si="69"/>
        <v>0.03278902968200681</v>
      </c>
      <c r="K868" s="5">
        <f>'[2]Marketshare 2015'!$BM$69</f>
        <v>8807149.873799998</v>
      </c>
      <c r="L868" s="40">
        <f aca="true" t="shared" si="74" ref="L868:L873">(K868/0.09)/I868</f>
        <v>0.05079655666704982</v>
      </c>
      <c r="M868" s="5">
        <v>309</v>
      </c>
      <c r="N868" s="5">
        <f>'[2]Marketshare 2015'!$BM$26</f>
        <v>157707785</v>
      </c>
      <c r="O868" s="16">
        <f aca="true" t="shared" si="75" ref="O868:O874">(N868/N815)-1</f>
        <v>0.1507057538540082</v>
      </c>
      <c r="P868" s="5">
        <f>'[2]Marketshare 2015'!$BM$79</f>
        <v>3836973.8699999996</v>
      </c>
      <c r="Q868" s="40">
        <f aca="true" t="shared" si="76" ref="Q868:Q873">(P868/0.09)/N868</f>
        <v>0.2703293499429974</v>
      </c>
      <c r="R868" s="65">
        <f>'[3]Data'!$W863</f>
        <v>1078007.57</v>
      </c>
      <c r="S868" s="15">
        <f t="shared" si="68"/>
        <v>0.19693943403527125</v>
      </c>
      <c r="T868" s="5">
        <v>4105</v>
      </c>
      <c r="U868" s="52">
        <f>'[3]Data'!$X863</f>
        <v>778261.27</v>
      </c>
      <c r="V868" s="52">
        <f>'[3]Data'!$Y863</f>
        <v>3518132.59</v>
      </c>
      <c r="W868" s="67">
        <v>1394</v>
      </c>
      <c r="X868" s="66">
        <f>'[1]From Apr 2014'!BM$10</f>
        <v>86158567.75</v>
      </c>
      <c r="Y868" s="15">
        <f>(X868/X815)-1</f>
        <v>0.12534305830881465</v>
      </c>
      <c r="Z868" s="66">
        <f>'[1]From Apr 2014'!$BM$18</f>
        <v>1048954.57</v>
      </c>
      <c r="AA868" s="40">
        <f t="shared" si="70"/>
        <v>0.08116465546360789</v>
      </c>
    </row>
    <row r="869" spans="1:27" ht="12.75">
      <c r="A869" s="48">
        <v>42183</v>
      </c>
      <c r="B869" s="58">
        <f t="shared" si="72"/>
        <v>20226397.598399997</v>
      </c>
      <c r="C869" s="18">
        <f t="shared" si="71"/>
        <v>0.25732744626955295</v>
      </c>
      <c r="D869" s="63">
        <f>'[3]Data'!$AJ864</f>
        <v>9963650</v>
      </c>
      <c r="E869" s="61">
        <f>'[3]Data'!$I864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</v>
      </c>
      <c r="L869" s="40">
        <f t="shared" si="74"/>
        <v>0.05166135041409763</v>
      </c>
      <c r="M869" s="5">
        <v>309</v>
      </c>
      <c r="N869" s="5">
        <f>'[2]Marketshare 2015'!$BN$26</f>
        <v>162985490</v>
      </c>
      <c r="O869" s="16">
        <f t="shared" si="75"/>
        <v>0.1949674195753821</v>
      </c>
      <c r="P869" s="5">
        <f>'[2]Marketshare 2015'!$BN$79</f>
        <v>3497066.415</v>
      </c>
      <c r="Q869" s="40">
        <f t="shared" si="76"/>
        <v>0.23840339100124802</v>
      </c>
      <c r="R869" s="65">
        <f>'[3]Data'!$W864</f>
        <v>1264000.47</v>
      </c>
      <c r="S869" s="15">
        <f aca="true" t="shared" si="77" ref="S869:S874">(R869/R816)-1</f>
        <v>0.5248849182809165</v>
      </c>
      <c r="T869" s="5">
        <v>4105</v>
      </c>
      <c r="U869" s="52">
        <f>'[3]Data'!$X864</f>
        <v>904738.13</v>
      </c>
      <c r="V869" s="52">
        <f>'[3]Data'!$Y864</f>
        <v>3566474.15</v>
      </c>
      <c r="W869" s="67">
        <v>1394</v>
      </c>
      <c r="X869" s="66">
        <f>'[1]From Apr 2014'!BN$10</f>
        <v>102243704.35</v>
      </c>
      <c r="Y869" s="15">
        <f>(X869/X816)-1</f>
        <v>0.467708746708541</v>
      </c>
      <c r="Z869" s="66">
        <f>'[1]From Apr 2014'!$BN$18</f>
        <v>1272818.36</v>
      </c>
      <c r="AA869" s="40">
        <f t="shared" si="70"/>
        <v>0.08299245207593395</v>
      </c>
    </row>
    <row r="870" spans="1:27" ht="12.75">
      <c r="A870" s="48">
        <v>42190</v>
      </c>
      <c r="B870" s="58">
        <f t="shared" si="72"/>
        <v>20939864.782999996</v>
      </c>
      <c r="C870" s="18">
        <f t="shared" si="71"/>
        <v>0.09354499553162499</v>
      </c>
      <c r="D870" s="63">
        <f>'[3]Data'!$AJ865</f>
        <v>12212230.21</v>
      </c>
      <c r="E870" s="61">
        <f>'[3]Data'!$I865</f>
        <v>12260993.999999996</v>
      </c>
      <c r="G870" s="18">
        <f t="shared" si="73"/>
        <v>-0.057585134444401165</v>
      </c>
      <c r="H870" s="46">
        <v>8616</v>
      </c>
      <c r="I870" s="5">
        <f>'[2]Marketshare 2015'!$BO$15</f>
        <v>2129009948.97</v>
      </c>
      <c r="J870" s="64">
        <f t="shared" si="69"/>
        <v>0.04051387735510126</v>
      </c>
      <c r="K870" s="5">
        <f>'[2]Marketshare 2015'!$BO$69</f>
        <v>9253408.293</v>
      </c>
      <c r="L870" s="40">
        <f t="shared" si="74"/>
        <v>0.04829270419790264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'[3]Data'!$W865</f>
        <v>1463158.67</v>
      </c>
      <c r="S870" s="15">
        <f t="shared" si="77"/>
        <v>0.20730857696091265</v>
      </c>
      <c r="T870" s="5">
        <v>4105</v>
      </c>
      <c r="U870" s="52">
        <f>'[3]Data'!$X865</f>
        <v>1045337.84</v>
      </c>
      <c r="V870" s="52">
        <f>'[3]Data'!$Y865</f>
        <v>4735568.62</v>
      </c>
      <c r="W870" s="67">
        <v>1394</v>
      </c>
      <c r="X870" s="66">
        <f>'[1]From Apr 2014'!BO$10</f>
        <v>115301680.59</v>
      </c>
      <c r="Y870" s="15">
        <f aca="true" t="shared" si="78" ref="Y870:Y875">(X870/X817)-1</f>
        <v>0.32851951158891524</v>
      </c>
      <c r="Z870" s="66">
        <f>'[1]From Apr 2014'!$BO$18</f>
        <v>1434805.6500000001</v>
      </c>
      <c r="AA870" s="40">
        <f t="shared" si="70"/>
        <v>0.08295951065980904</v>
      </c>
    </row>
    <row r="871" spans="1:27" ht="12.75">
      <c r="A871" s="48">
        <v>42197</v>
      </c>
      <c r="B871" s="58">
        <f t="shared" si="72"/>
        <v>19266954.7042</v>
      </c>
      <c r="C871" s="18">
        <f t="shared" si="71"/>
        <v>-0.005353872244650004</v>
      </c>
      <c r="D871" s="63">
        <f>'[3]Data'!$AJ866</f>
        <v>7560887.13</v>
      </c>
      <c r="E871" s="61">
        <f>'[3]Data'!$I866</f>
        <v>12387936.180000002</v>
      </c>
      <c r="G871" s="18">
        <f t="shared" si="73"/>
        <v>0.018179681180014784</v>
      </c>
      <c r="H871" s="46">
        <v>8616</v>
      </c>
      <c r="I871" s="5">
        <f>'[2]Marketshare 2015'!$BP$15</f>
        <v>1841601911.2800002</v>
      </c>
      <c r="J871" s="64">
        <f aca="true" t="shared" si="79" ref="J871:J877">(I871/I818)-1</f>
        <v>-0.07673056502395947</v>
      </c>
      <c r="K871" s="5">
        <f>'[2]Marketshare 2015'!$BP$69</f>
        <v>8820416.599200001</v>
      </c>
      <c r="L871" s="40">
        <f t="shared" si="74"/>
        <v>0.05321705428285648</v>
      </c>
      <c r="M871" s="5">
        <v>309</v>
      </c>
      <c r="N871" s="5">
        <f>'[2]Marketshare 2015'!$BP$26</f>
        <v>149863235</v>
      </c>
      <c r="O871" s="16">
        <f t="shared" si="75"/>
        <v>0.053240154585273425</v>
      </c>
      <c r="P871" s="5">
        <f>'[2]Marketshare 2015'!$BP$79</f>
        <v>3567519.585</v>
      </c>
      <c r="Q871" s="40">
        <f t="shared" si="76"/>
        <v>0.2645018739919768</v>
      </c>
      <c r="R871" s="65">
        <f>'[3]Data'!$W866</f>
        <v>1173124.5</v>
      </c>
      <c r="S871" s="15">
        <f t="shared" si="77"/>
        <v>-0.0765306177471804</v>
      </c>
      <c r="T871" s="5">
        <v>4105</v>
      </c>
      <c r="U871" s="52">
        <f>'[3]Data'!$X866</f>
        <v>835308.26</v>
      </c>
      <c r="V871" s="52">
        <f>'[3]Data'!$Y866</f>
        <v>3679928.09</v>
      </c>
      <c r="W871" s="67">
        <v>1394</v>
      </c>
      <c r="X871" s="66">
        <f>'[1]From Apr 2014'!BP$10</f>
        <v>94736424.69000001</v>
      </c>
      <c r="Y871" s="15">
        <f t="shared" si="78"/>
        <v>0.03577062830493438</v>
      </c>
      <c r="Z871" s="66">
        <f>'[1]From Apr 2014'!$BP$18</f>
        <v>1190657.67</v>
      </c>
      <c r="AA871" s="40">
        <f t="shared" si="70"/>
        <v>0.08378739039365365</v>
      </c>
    </row>
    <row r="872" spans="1:27" ht="12.75">
      <c r="A872" s="48">
        <v>42204</v>
      </c>
      <c r="B872" s="58">
        <f t="shared" si="72"/>
        <v>17741575.4926</v>
      </c>
      <c r="C872" s="18">
        <f t="shared" si="71"/>
        <v>0.015631438465322445</v>
      </c>
      <c r="D872" s="63">
        <f>'[3]Data'!$AJ867</f>
        <v>6441330.41</v>
      </c>
      <c r="E872" s="61">
        <f>'[3]Data'!$I867</f>
        <v>10837496.809999999</v>
      </c>
      <c r="G872" s="18">
        <f t="shared" si="73"/>
        <v>-0.060000836063908713</v>
      </c>
      <c r="H872" s="46">
        <v>8616</v>
      </c>
      <c r="I872" s="5">
        <f>'[2]Marketshare 2015'!$BQ$15</f>
        <v>1831760039.24</v>
      </c>
      <c r="J872" s="64">
        <f t="shared" si="79"/>
        <v>-0.020878645049452915</v>
      </c>
      <c r="K872" s="5">
        <f>'[2]Marketshare 2015'!$BQ$69</f>
        <v>8061758.517600001</v>
      </c>
      <c r="L872" s="40">
        <f t="shared" si="74"/>
        <v>0.048901107525615016</v>
      </c>
      <c r="M872" s="5">
        <v>309</v>
      </c>
      <c r="N872" s="5">
        <f>'[2]Marketshare 2015'!$BQ$26</f>
        <v>148152690</v>
      </c>
      <c r="O872" s="16">
        <f t="shared" si="75"/>
        <v>-0.05300593565613365</v>
      </c>
      <c r="P872" s="5">
        <f>'[2]Marketshare 2015'!$BQ$79</f>
        <v>2775738.2849999997</v>
      </c>
      <c r="Q872" s="40">
        <f t="shared" si="76"/>
        <v>0.2081739892809236</v>
      </c>
      <c r="R872" s="65">
        <f>'[3]Data'!$W867</f>
        <v>1161452.13</v>
      </c>
      <c r="S872" s="15">
        <f t="shared" si="77"/>
        <v>0.05611375946074593</v>
      </c>
      <c r="T872" s="5">
        <v>4105</v>
      </c>
      <c r="U872" s="52">
        <f>'[3]Data'!$X867</f>
        <v>1237346.37</v>
      </c>
      <c r="V872" s="52">
        <f>'[3]Data'!$Y867</f>
        <v>3411259.68</v>
      </c>
      <c r="W872" s="67">
        <v>1394</v>
      </c>
      <c r="X872" s="66">
        <f>'[1]From Apr 2014'!$BQ$10</f>
        <v>87408305.04</v>
      </c>
      <c r="Y872" s="15">
        <f t="shared" si="78"/>
        <v>-0.04434904181151056</v>
      </c>
      <c r="Z872" s="66">
        <f>'[1]From Apr 2014'!$BQ$18</f>
        <v>1094020.51</v>
      </c>
      <c r="AA872" s="40">
        <f>(Z872/0.15)/X872</f>
        <v>0.083441385384707</v>
      </c>
    </row>
    <row r="873" spans="1:27" ht="12.75">
      <c r="A873" s="48">
        <v>42211</v>
      </c>
      <c r="B873" s="58">
        <f t="shared" si="72"/>
        <v>19789305.157800004</v>
      </c>
      <c r="C873" s="18">
        <f t="shared" si="71"/>
        <v>-0.026502080682982654</v>
      </c>
      <c r="D873" s="63">
        <f>'[3]Data'!$AJ868</f>
        <v>13242569.420000002</v>
      </c>
      <c r="E873" s="61">
        <f>'[3]Data'!$I868</f>
        <v>13553660.11</v>
      </c>
      <c r="G873" s="18">
        <f t="shared" si="73"/>
        <v>-0.04933777719191035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9519148.882800002</v>
      </c>
      <c r="L873" s="40">
        <f t="shared" si="74"/>
        <v>0.05317475294546462</v>
      </c>
      <c r="M873" s="5">
        <v>309</v>
      </c>
      <c r="N873" s="5">
        <f>'[2]Marketshare 2015'!$BR$26</f>
        <v>176065055</v>
      </c>
      <c r="O873" s="16">
        <f t="shared" si="75"/>
        <v>-0.07145770573311205</v>
      </c>
      <c r="P873" s="5">
        <f>'[2]Marketshare 2015'!$BR$79</f>
        <v>4034511.2249999996</v>
      </c>
      <c r="Q873" s="40">
        <f t="shared" si="76"/>
        <v>0.25460987985378475</v>
      </c>
      <c r="R873" s="65">
        <f>'[3]Data'!$W868</f>
        <v>1274339.7400000002</v>
      </c>
      <c r="S873" s="15">
        <f t="shared" si="77"/>
        <v>0.2690385598431959</v>
      </c>
      <c r="T873" s="5">
        <v>4105</v>
      </c>
      <c r="U873" s="52">
        <f>'[3]Data'!$X868</f>
        <v>814485.35</v>
      </c>
      <c r="V873" s="52">
        <f>'[3]Data'!$Y868</f>
        <v>3021830.0900000003</v>
      </c>
      <c r="W873" s="67">
        <v>1394</v>
      </c>
      <c r="X873" s="66">
        <f>'[1]From Apr 2014'!BR$10</f>
        <v>94279499.14</v>
      </c>
      <c r="Y873" s="15">
        <f t="shared" si="78"/>
        <v>0.1960302482594083</v>
      </c>
      <c r="Z873" s="66">
        <f>'[1]From Apr 2014'!$BR$18</f>
        <v>1124989.8699999999</v>
      </c>
      <c r="AA873" s="40">
        <f>(Z873/0.15)/X873</f>
        <v>0.07954998207542097</v>
      </c>
    </row>
    <row r="874" spans="1:27" ht="12.75">
      <c r="A874" s="48">
        <v>42218</v>
      </c>
      <c r="B874" s="58">
        <f aca="true" t="shared" si="80" ref="B874:B879">+K874+P874+R874+U874+V874+Z874</f>
        <v>21094683.0662</v>
      </c>
      <c r="C874" s="18">
        <f aca="true" t="shared" si="81" ref="C874:C879">(B874/B821)-1</f>
        <v>0.13306832258536994</v>
      </c>
      <c r="D874" s="63">
        <f>'[3]Data'!$AJ869</f>
        <v>3198055</v>
      </c>
      <c r="E874" s="61">
        <f>'[3]Data'!$I869</f>
        <v>12672599.319999997</v>
      </c>
      <c r="G874" s="18">
        <f aca="true" t="shared" si="82" ref="G874:G879">(E874/E821)-1</f>
        <v>0.016530883777464922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9830911.291199999</v>
      </c>
      <c r="L874" s="40">
        <f aca="true" t="shared" si="83" ref="L874:L879">(K874/0.09)/I874</f>
        <v>0.05093367016119785</v>
      </c>
      <c r="M874" s="5">
        <v>309</v>
      </c>
      <c r="N874" s="5">
        <f>'[2]Marketshare 2015'!$BS$26</f>
        <v>166981750</v>
      </c>
      <c r="O874" s="16">
        <f t="shared" si="75"/>
        <v>0.07089002161959224</v>
      </c>
      <c r="P874" s="5">
        <f>'[2]Marketshare 2015'!$BS$79</f>
        <v>2841688.0349999997</v>
      </c>
      <c r="Q874" s="40">
        <f aca="true" t="shared" si="84" ref="Q874:Q879">(P874/0.09)/N874</f>
        <v>0.18908839738474412</v>
      </c>
      <c r="R874" s="65">
        <f>'[3]Data'!$W869</f>
        <v>1596870.9300000002</v>
      </c>
      <c r="S874" s="15">
        <f t="shared" si="77"/>
        <v>0.3475695521711697</v>
      </c>
      <c r="T874" s="5">
        <v>4105</v>
      </c>
      <c r="U874" s="52">
        <f>'[3]Data'!$X869</f>
        <v>1193525.94</v>
      </c>
      <c r="V874" s="52">
        <f>'[3]Data'!$Y869</f>
        <v>4245323.62</v>
      </c>
      <c r="W874" s="67">
        <v>1394</v>
      </c>
      <c r="X874" s="66">
        <f>'[1]From Apr 2014'!$BS$10</f>
        <v>111344111.05</v>
      </c>
      <c r="Y874" s="15">
        <f t="shared" si="78"/>
        <v>0.4406523348883893</v>
      </c>
      <c r="Z874" s="66">
        <f>'[1]From Apr 2014'!$BS$18</f>
        <v>1386363.25</v>
      </c>
      <c r="AA874" s="40">
        <f>(Z874/0.15)/X874</f>
        <v>0.083007727840373</v>
      </c>
    </row>
    <row r="875" spans="1:27" ht="12.75">
      <c r="A875" s="48">
        <v>42225</v>
      </c>
      <c r="B875" s="58">
        <f t="shared" si="80"/>
        <v>20836931.4069</v>
      </c>
      <c r="C875" s="18">
        <f t="shared" si="81"/>
        <v>0.03681834578861154</v>
      </c>
      <c r="D875" s="63">
        <f>'[3]Data'!$AJ870</f>
        <v>3283910</v>
      </c>
      <c r="E875" s="61">
        <f>'[3]Data'!$I870</f>
        <v>12938308.31</v>
      </c>
      <c r="G875" s="18">
        <f t="shared" si="82"/>
        <v>-0.0665780027320404</v>
      </c>
      <c r="H875" s="46">
        <v>8616</v>
      </c>
      <c r="I875" s="5">
        <f>'[2]Marketshare 2015'!$BT$15</f>
        <v>2032172942.7599998</v>
      </c>
      <c r="J875" s="64">
        <f t="shared" si="79"/>
        <v>-0.037956122213430143</v>
      </c>
      <c r="K875" s="5">
        <f>'[2]Marketshare 2015'!$BT$69</f>
        <v>8987759.856900001</v>
      </c>
      <c r="L875" s="40">
        <f t="shared" si="83"/>
        <v>0.049141486095356395</v>
      </c>
      <c r="M875" s="5">
        <v>309</v>
      </c>
      <c r="N875" s="5">
        <f>'[2]Marketshare 2015'!$BT$26</f>
        <v>176683005</v>
      </c>
      <c r="O875" s="16">
        <f aca="true" t="shared" si="85" ref="O875:O880">(N875/N822)-1</f>
        <v>0.08998567706188587</v>
      </c>
      <c r="P875" s="5">
        <f>'[2]Marketshare 2015'!$BT$79</f>
        <v>3950548.4699999997</v>
      </c>
      <c r="Q875" s="40">
        <f t="shared" si="84"/>
        <v>0.24843919198680145</v>
      </c>
      <c r="R875" s="65">
        <f>'[3]Data'!$W870</f>
        <v>1437970.4199999997</v>
      </c>
      <c r="S875" s="15">
        <f aca="true" t="shared" si="86" ref="S875:S880">(R875/R822)-1</f>
        <v>0.15799663942140318</v>
      </c>
      <c r="T875" s="5">
        <v>4105</v>
      </c>
      <c r="U875" s="52">
        <f>'[3]Data'!$X870</f>
        <v>813675.12</v>
      </c>
      <c r="V875" s="52">
        <f>'[3]Data'!$Y870</f>
        <v>4383513.05</v>
      </c>
      <c r="W875" s="67">
        <v>1394</v>
      </c>
      <c r="X875" s="66">
        <f>'[1]From Apr 2014'!$BT$10</f>
        <v>101333227.44999999</v>
      </c>
      <c r="Y875" s="15">
        <f t="shared" si="78"/>
        <v>0.19497968555721834</v>
      </c>
      <c r="Z875" s="66">
        <f>'[1]From Apr 2014'!$BT$18</f>
        <v>1263464.49</v>
      </c>
      <c r="AA875" s="40">
        <f aca="true" t="shared" si="87" ref="AA875:AA880">(Z875/0.15)/X875</f>
        <v>0.08312275067086103</v>
      </c>
    </row>
    <row r="876" spans="1:27" ht="12.75">
      <c r="A876" s="48">
        <v>42232</v>
      </c>
      <c r="B876" s="58">
        <f t="shared" si="80"/>
        <v>17624216.4582</v>
      </c>
      <c r="C876" s="18">
        <f t="shared" si="81"/>
        <v>-0.03955524082398665</v>
      </c>
      <c r="D876" s="63">
        <f>'[3]Data'!$AJ871</f>
        <v>4884512</v>
      </c>
      <c r="E876" s="61">
        <f>'[3]Data'!$I871</f>
        <v>10909051.729999999</v>
      </c>
      <c r="G876" s="18">
        <f t="shared" si="82"/>
        <v>-0.04764473226802257</v>
      </c>
      <c r="H876" s="46">
        <v>8616</v>
      </c>
      <c r="I876" s="5">
        <f>'[2]Marketshare 2015'!$BU$15</f>
        <v>1864831594.27</v>
      </c>
      <c r="J876" s="64">
        <f t="shared" si="79"/>
        <v>-0.0016080297365917984</v>
      </c>
      <c r="K876" s="5">
        <f>'[2]Marketshare 2015'!$BU$69</f>
        <v>8471907.8982</v>
      </c>
      <c r="L876" s="40">
        <f t="shared" si="83"/>
        <v>0.050477646490566186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'[3]Data'!$W871</f>
        <v>1184933.53</v>
      </c>
      <c r="S876" s="15">
        <f t="shared" si="86"/>
        <v>0.09101993085731408</v>
      </c>
      <c r="T876" s="5">
        <v>4105</v>
      </c>
      <c r="U876" s="52">
        <f>'[3]Data'!$X871</f>
        <v>1036646.15</v>
      </c>
      <c r="V876" s="52">
        <f>'[3]Data'!$Y871</f>
        <v>3409743.11</v>
      </c>
      <c r="W876" s="67">
        <v>1394</v>
      </c>
      <c r="X876" s="66">
        <f>'[1]From Apr 2014'!$BU$10</f>
        <v>88611486.89</v>
      </c>
      <c r="Y876" s="15">
        <f aca="true" t="shared" si="88" ref="Y876:Y881">(X876/X823)-1</f>
        <v>-0.09540951939642373</v>
      </c>
      <c r="Z876" s="66">
        <f>'[1]From Apr 2014'!$BU$18</f>
        <v>1083841.9300000002</v>
      </c>
      <c r="AA876" s="40">
        <f>(Z876/0.15)/X876</f>
        <v>0.0815426207172932</v>
      </c>
    </row>
    <row r="877" spans="1:27" ht="12.75">
      <c r="A877" s="48">
        <v>43700</v>
      </c>
      <c r="B877" s="58">
        <f t="shared" si="80"/>
        <v>18871024.223100003</v>
      </c>
      <c r="C877" s="18">
        <f t="shared" si="81"/>
        <v>-0.006194007343761854</v>
      </c>
      <c r="D877" s="63">
        <f>'[3]Data'!$AJ872</f>
        <v>5187035</v>
      </c>
      <c r="E877" s="61">
        <f>'[3]Data'!$I872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-0.016926920241467913</v>
      </c>
      <c r="K877" s="5">
        <f>'[2]Marketshare 2015'!$BV$69</f>
        <v>8125433.288100001</v>
      </c>
      <c r="L877" s="40">
        <f t="shared" si="83"/>
        <v>0.050586185474359516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3255100.965</v>
      </c>
      <c r="Q877" s="40">
        <f t="shared" si="84"/>
        <v>0.2180230191409633</v>
      </c>
      <c r="R877" s="65">
        <f>'[3]Data'!$W872</f>
        <v>1046330.6599999999</v>
      </c>
      <c r="S877" s="15">
        <f t="shared" si="86"/>
        <v>0.06511558160615283</v>
      </c>
      <c r="T877" s="5">
        <v>4105</v>
      </c>
      <c r="U877" s="52">
        <f>'[3]Data'!$X872</f>
        <v>1216851.73</v>
      </c>
      <c r="V877" s="52">
        <f>'[3]Data'!$Y872</f>
        <v>4168430.0100000002</v>
      </c>
      <c r="W877" s="67">
        <v>1394</v>
      </c>
      <c r="X877" s="66">
        <f>'[1]From Apr 2014'!$BV$10</f>
        <v>86613628.88</v>
      </c>
      <c r="Y877" s="15">
        <f t="shared" si="88"/>
        <v>0.03177442777507111</v>
      </c>
      <c r="Z877" s="66">
        <f>'[1]From Apr 2014'!$BV$18</f>
        <v>1058877.57</v>
      </c>
      <c r="AA877" s="40">
        <f t="shared" si="87"/>
        <v>0.08150199791051638</v>
      </c>
    </row>
    <row r="878" spans="1:27" ht="12.75">
      <c r="A878" s="48">
        <v>42246</v>
      </c>
      <c r="B878" s="58">
        <f t="shared" si="80"/>
        <v>20687189.9982</v>
      </c>
      <c r="C878" s="18">
        <f t="shared" si="81"/>
        <v>0.055136538492730036</v>
      </c>
      <c r="D878" s="63">
        <f>'[3]Data'!$AJ873</f>
        <v>6816540</v>
      </c>
      <c r="E878" s="61">
        <f>'[3]Data'!$I873</f>
        <v>12653822.19</v>
      </c>
      <c r="G878" s="18">
        <f t="shared" si="82"/>
        <v>-0.06946983231899029</v>
      </c>
      <c r="H878" s="46">
        <v>8616</v>
      </c>
      <c r="I878" s="5">
        <f>'[2]Marketshare 2015'!$BW$15</f>
        <v>2044665445.8199997</v>
      </c>
      <c r="J878" s="64">
        <f aca="true" t="shared" si="89" ref="J878:J883">(I878/I825)-1</f>
        <v>0.0655390270523406</v>
      </c>
      <c r="K878" s="5">
        <f>'[2]Marketshare 2015'!$BW$69</f>
        <v>9265325.0832</v>
      </c>
      <c r="L878" s="40">
        <f t="shared" si="83"/>
        <v>0.05034958491153713</v>
      </c>
      <c r="M878" s="5">
        <v>309</v>
      </c>
      <c r="N878" s="5">
        <f>'[2]Marketshare 2015'!$BW$26</f>
        <v>170290240</v>
      </c>
      <c r="O878" s="16">
        <f t="shared" si="85"/>
        <v>-0.09200918824194881</v>
      </c>
      <c r="P878" s="5">
        <f>'[2]Marketshare 2015'!$BW$79</f>
        <v>3388497.0749999997</v>
      </c>
      <c r="Q878" s="40">
        <f t="shared" si="84"/>
        <v>0.221092926406117</v>
      </c>
      <c r="R878" s="65">
        <f>'[3]Data'!$W873</f>
        <v>1533972.14</v>
      </c>
      <c r="S878" s="15">
        <f t="shared" si="86"/>
        <v>0.4952870600712951</v>
      </c>
      <c r="T878" s="5">
        <v>4105</v>
      </c>
      <c r="U878" s="52">
        <f>'[3]Data'!$X873</f>
        <v>1067353.94</v>
      </c>
      <c r="V878" s="52">
        <f>'[3]Data'!$Y873</f>
        <v>4088487.9099999997</v>
      </c>
      <c r="W878" s="67">
        <v>1394</v>
      </c>
      <c r="X878" s="66">
        <f>'[1]From Apr 2014'!$BW$10</f>
        <v>107902441.42</v>
      </c>
      <c r="Y878" s="15">
        <f t="shared" si="88"/>
        <v>0.38229789020626725</v>
      </c>
      <c r="Z878" s="66">
        <f>'[1]From Apr 2014'!$BW$18</f>
        <v>1343553.85</v>
      </c>
      <c r="AA878" s="40">
        <f t="shared" si="87"/>
        <v>0.08301040781646725</v>
      </c>
    </row>
    <row r="879" spans="1:27" ht="12.75">
      <c r="A879" s="48">
        <v>42253</v>
      </c>
      <c r="B879" s="58">
        <f t="shared" si="80"/>
        <v>21268495.612499997</v>
      </c>
      <c r="C879" s="18">
        <f t="shared" si="81"/>
        <v>0.013766714944381642</v>
      </c>
      <c r="D879" s="63">
        <f>'[3]Data'!$AJ874</f>
        <v>4008631</v>
      </c>
      <c r="E879" s="61">
        <f>'[3]Data'!$I874</f>
        <v>13255091.659999998</v>
      </c>
      <c r="G879" s="18">
        <f t="shared" si="82"/>
        <v>-0.09691931002171883</v>
      </c>
      <c r="H879" s="46">
        <v>8616</v>
      </c>
      <c r="I879" s="5">
        <f>'[2]Marketshare 2015'!$BX$15</f>
        <v>2067729976.71</v>
      </c>
      <c r="J879" s="64">
        <f t="shared" si="89"/>
        <v>-0.04617794938990627</v>
      </c>
      <c r="K879" s="5">
        <f>'[2]Marketshare 2015'!$BX$69</f>
        <v>9651898.4175</v>
      </c>
      <c r="L879" s="40">
        <f t="shared" si="83"/>
        <v>0.05186524205671993</v>
      </c>
      <c r="M879" s="5">
        <v>309</v>
      </c>
      <c r="N879" s="5">
        <f>'[2]Marketshare 2015'!$BX$26</f>
        <v>176305610</v>
      </c>
      <c r="O879" s="16">
        <f t="shared" si="85"/>
        <v>-0.06032853290905382</v>
      </c>
      <c r="P879" s="5">
        <f>'[2]Marketshare 2015'!$BX$79</f>
        <v>3603193.2449999996</v>
      </c>
      <c r="Q879" s="40">
        <f t="shared" si="84"/>
        <v>0.22708001464048705</v>
      </c>
      <c r="R879" s="65">
        <f>'[3]Data'!$W874</f>
        <v>1467849.9000000004</v>
      </c>
      <c r="S879" s="15">
        <f t="shared" si="86"/>
        <v>0.10317696122326536</v>
      </c>
      <c r="T879" s="5">
        <v>4105</v>
      </c>
      <c r="U879" s="52">
        <f>'[3]Data'!$X874</f>
        <v>924064.2</v>
      </c>
      <c r="V879" s="52">
        <f>'[3]Data'!$Y874</f>
        <v>4301210.97</v>
      </c>
      <c r="W879" s="67">
        <v>1394</v>
      </c>
      <c r="X879" s="66">
        <f>'[1]From Apr 2014'!$BX$10</f>
        <v>110623167.96000001</v>
      </c>
      <c r="Y879" s="15">
        <f t="shared" si="88"/>
        <v>0.4142741555473479</v>
      </c>
      <c r="Z879" s="66">
        <f>'[1]From Apr 2014'!$BX$18</f>
        <v>1320278.88</v>
      </c>
      <c r="AA879" s="40">
        <f>(Z879/0.15)/X879</f>
        <v>0.07956614660667324</v>
      </c>
    </row>
    <row r="880" spans="1:27" ht="12.75">
      <c r="A880" s="48">
        <v>42260</v>
      </c>
      <c r="B880" s="58">
        <f aca="true" t="shared" si="90" ref="B880:B885">+K880+P880+R880+U880+V880+Z880</f>
        <v>17984944.0468</v>
      </c>
      <c r="C880" s="18">
        <f aca="true" t="shared" si="91" ref="C880:C886">(B880/B827)-1</f>
        <v>-0.04115484132529468</v>
      </c>
      <c r="D880" s="63">
        <f>'[3]Data'!$AJ875</f>
        <v>10458085</v>
      </c>
      <c r="E880" s="61">
        <f>'[3]Data'!$I875</f>
        <v>10452333.91</v>
      </c>
      <c r="G880" s="18">
        <f aca="true" t="shared" si="92" ref="G880:G885">(E880/E827)-1</f>
        <v>-0.160524446288426</v>
      </c>
      <c r="H880" s="46">
        <v>8616</v>
      </c>
      <c r="I880" s="5">
        <f>'[2]Marketshare 2015'!$BY$15</f>
        <v>1944341596.6399999</v>
      </c>
      <c r="J880" s="64">
        <f t="shared" si="89"/>
        <v>-0.010493088144949203</v>
      </c>
      <c r="K880" s="5">
        <f>'[2]Marketshare 2015'!$BY$69</f>
        <v>7847651.161799999</v>
      </c>
      <c r="L880" s="40">
        <f aca="true" t="shared" si="93" ref="L880:L885">(K880/0.09)/I880</f>
        <v>0.04484609297598883</v>
      </c>
      <c r="M880" s="5">
        <v>309</v>
      </c>
      <c r="N880" s="5">
        <f>'[2]Marketshare 2015'!$BY$26</f>
        <v>151044430</v>
      </c>
      <c r="O880" s="16">
        <f t="shared" si="85"/>
        <v>-0.0733607558317696</v>
      </c>
      <c r="P880" s="5">
        <f>'[2]Marketshare 2015'!$BY$79</f>
        <v>2604682.755</v>
      </c>
      <c r="Q880" s="40">
        <f aca="true" t="shared" si="94" ref="Q880:Q885">(P880/0.09)/N880</f>
        <v>0.19160534089208056</v>
      </c>
      <c r="R880" s="65">
        <f>'[3]Data'!$W875</f>
        <v>1293526.98</v>
      </c>
      <c r="S880" s="15">
        <f t="shared" si="86"/>
        <v>0.0410324083328919</v>
      </c>
      <c r="T880" s="5">
        <v>4105</v>
      </c>
      <c r="U880" s="52">
        <f>'[3]Data'!$X875</f>
        <v>1465208.05</v>
      </c>
      <c r="V880" s="52">
        <f>'[3]Data'!$Y875</f>
        <v>3591731.9</v>
      </c>
      <c r="W880" s="67">
        <v>1394</v>
      </c>
      <c r="X880" s="66">
        <f>'[1]From Apr 2014'!$BY$10</f>
        <v>95625681.46000001</v>
      </c>
      <c r="Y880" s="15">
        <f t="shared" si="88"/>
        <v>-0.03473072116768594</v>
      </c>
      <c r="Z880" s="66">
        <f>'[1]From Apr 2014'!$BY$18</f>
        <v>1182143.2</v>
      </c>
      <c r="AA880" s="40">
        <f t="shared" si="87"/>
        <v>0.08241462488257667</v>
      </c>
    </row>
    <row r="881" spans="1:27" ht="12.75">
      <c r="A881" s="48">
        <v>42267</v>
      </c>
      <c r="B881" s="58">
        <f t="shared" si="90"/>
        <v>18763673.4346</v>
      </c>
      <c r="C881" s="18">
        <f t="shared" si="91"/>
        <v>0.10372835488151622</v>
      </c>
      <c r="D881" s="63">
        <f>'[3]Data'!$AJ876</f>
        <v>3425665</v>
      </c>
      <c r="E881" s="61">
        <f>'[3]Data'!$I876</f>
        <v>11403979.200000001</v>
      </c>
      <c r="G881" s="18">
        <f t="shared" si="92"/>
        <v>0.07347364916487398</v>
      </c>
      <c r="H881" s="46">
        <v>8616</v>
      </c>
      <c r="I881" s="5">
        <f>'[2]Marketshare 2015'!$BZ$15</f>
        <v>1848581732.79</v>
      </c>
      <c r="J881" s="64">
        <f t="shared" si="89"/>
        <v>0.05896021564135179</v>
      </c>
      <c r="K881" s="5">
        <f>'[2]Marketshare 2015'!$BZ$69</f>
        <v>8210320.059600001</v>
      </c>
      <c r="L881" s="40">
        <f t="shared" si="93"/>
        <v>0.049349064107820716</v>
      </c>
      <c r="M881" s="5">
        <v>309</v>
      </c>
      <c r="N881" s="5">
        <f>'[2]Marketshare 2015'!$BZ$26</f>
        <v>190514475</v>
      </c>
      <c r="O881" s="16">
        <f aca="true" t="shared" si="95" ref="O881:O887">(N881/N828)-1</f>
        <v>0.3432894779703868</v>
      </c>
      <c r="P881" s="5">
        <f>'[2]Marketshare 2015'!$BZ$79</f>
        <v>3193659.135</v>
      </c>
      <c r="Q881" s="40">
        <f t="shared" si="94"/>
        <v>0.18625934591059287</v>
      </c>
      <c r="R881" s="65">
        <f>'[3]Data'!$W876</f>
        <v>1091865.51</v>
      </c>
      <c r="S881" s="15">
        <f aca="true" t="shared" si="96" ref="S881:S887">(R881/R828)-1</f>
        <v>0.2586301685048831</v>
      </c>
      <c r="T881" s="5">
        <v>4105</v>
      </c>
      <c r="U881" s="52">
        <f>'[3]Data'!$X876</f>
        <v>945290.69</v>
      </c>
      <c r="V881" s="52">
        <f>'[3]Data'!$Y876</f>
        <v>4212010.49</v>
      </c>
      <c r="W881" s="67">
        <v>1394</v>
      </c>
      <c r="X881" s="66">
        <f>'[1]From Apr 2014'!$BZ$10</f>
        <v>90219166.71000001</v>
      </c>
      <c r="Y881" s="15">
        <f t="shared" si="88"/>
        <v>-0.03288333177799263</v>
      </c>
      <c r="Z881" s="66">
        <f>'[1]From Apr 2014'!$BZ$18</f>
        <v>1110527.5499999998</v>
      </c>
      <c r="AA881" s="40">
        <f aca="true" t="shared" si="97" ref="AA881:AA886">(Z881/0.15)/X881</f>
        <v>0.08206146509641153</v>
      </c>
    </row>
    <row r="882" spans="1:27" ht="12.75">
      <c r="A882" s="48">
        <v>42274</v>
      </c>
      <c r="B882" s="58">
        <f t="shared" si="90"/>
        <v>21748788.1051</v>
      </c>
      <c r="C882" s="18">
        <f t="shared" si="91"/>
        <v>0.22914798507398748</v>
      </c>
      <c r="D882" s="63">
        <f>'[3]Data'!$AJ877</f>
        <v>6112030</v>
      </c>
      <c r="E882" s="61">
        <f>'[3]Data'!$I877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2238590873.31</v>
      </c>
      <c r="J882" s="64">
        <f t="shared" si="89"/>
        <v>0.2977125951044466</v>
      </c>
      <c r="K882" s="5">
        <f>'[2]Marketshare 2015'!$CA$69</f>
        <v>10171418.120099999</v>
      </c>
      <c r="L882" s="40">
        <f t="shared" si="93"/>
        <v>0.05048522185873738</v>
      </c>
      <c r="M882" s="5">
        <v>309</v>
      </c>
      <c r="N882" s="5">
        <f>'[2]Marketshare 2015'!$CA$26</f>
        <v>185340055</v>
      </c>
      <c r="O882" s="16">
        <f t="shared" si="95"/>
        <v>0.2991682809006513</v>
      </c>
      <c r="P882" s="5">
        <f>'[2]Marketshare 2015'!$CA$79</f>
        <v>3237898.005</v>
      </c>
      <c r="Q882" s="40">
        <f t="shared" si="94"/>
        <v>0.1941115453969192</v>
      </c>
      <c r="R882" s="65">
        <f>'[3]Data'!$W877</f>
        <v>1302084.79</v>
      </c>
      <c r="S882" s="15">
        <f t="shared" si="96"/>
        <v>0.4304670946538862</v>
      </c>
      <c r="T882" s="5">
        <v>4105</v>
      </c>
      <c r="U882" s="52">
        <f>'[3]Data'!$X877</f>
        <v>1595765.97</v>
      </c>
      <c r="V882" s="52">
        <f>'[3]Data'!$Y877</f>
        <v>4188597.3699999996</v>
      </c>
      <c r="W882" s="67">
        <v>1394</v>
      </c>
      <c r="X882" s="66">
        <f>'[1]From Apr 2014'!$CA$10</f>
        <v>99215893.89999999</v>
      </c>
      <c r="Y882" s="15">
        <f aca="true" t="shared" si="98" ref="Y882:Y891">(X882/X829)-1</f>
        <v>0.27796060251811827</v>
      </c>
      <c r="Z882" s="66">
        <f>'[1]From Apr 2014'!$CA$18</f>
        <v>1253023.8499999999</v>
      </c>
      <c r="AA882" s="40">
        <f t="shared" si="97"/>
        <v>0.08419510226610309</v>
      </c>
    </row>
    <row r="883" spans="1:27" ht="12.75">
      <c r="A883" s="48">
        <v>42281</v>
      </c>
      <c r="B883" s="58">
        <f t="shared" si="90"/>
        <v>20298562.0643</v>
      </c>
      <c r="C883" s="18">
        <f t="shared" si="91"/>
        <v>0.1045890127250686</v>
      </c>
      <c r="D883" s="63">
        <f>'[3]Data'!$AJ878</f>
        <v>7299210</v>
      </c>
      <c r="E883" s="61">
        <f>'[3]Data'!$I878</f>
        <v>12448833.04</v>
      </c>
      <c r="G883" s="18">
        <f t="shared" si="92"/>
        <v>0.020108256202068464</v>
      </c>
      <c r="H883" s="46">
        <v>8616</v>
      </c>
      <c r="I883" s="5">
        <f>'[2]Marketshare 2015'!$CB$15</f>
        <v>2101118565.27</v>
      </c>
      <c r="J883" s="64">
        <f t="shared" si="89"/>
        <v>0.010741047709700302</v>
      </c>
      <c r="K883" s="5">
        <f>'[2]Marketshare 2015'!$CB$69</f>
        <v>10118362.2543</v>
      </c>
      <c r="L883" s="40">
        <f t="shared" si="93"/>
        <v>0.05350780728338046</v>
      </c>
      <c r="M883" s="5">
        <v>309</v>
      </c>
      <c r="N883" s="5">
        <f>'[2]Marketshare 2015'!$CB$26</f>
        <v>181230985</v>
      </c>
      <c r="O883" s="16">
        <f t="shared" si="95"/>
        <v>0.2232093929659802</v>
      </c>
      <c r="P883" s="5">
        <f>'[2]Marketshare 2015'!$CB$79</f>
        <v>2330470.8</v>
      </c>
      <c r="Q883" s="40">
        <f t="shared" si="94"/>
        <v>0.14287909984046052</v>
      </c>
      <c r="R883" s="65">
        <f>'[3]Data'!$W878</f>
        <v>1582378.4</v>
      </c>
      <c r="S883" s="15">
        <f t="shared" si="96"/>
        <v>0.3394362144259775</v>
      </c>
      <c r="T883" s="5">
        <v>4105</v>
      </c>
      <c r="U883" s="52">
        <f>'[3]Data'!$X878</f>
        <v>895181.59</v>
      </c>
      <c r="V883" s="52">
        <f>'[3]Data'!$Y878</f>
        <v>3985511.3800000004</v>
      </c>
      <c r="W883" s="67">
        <v>1394</v>
      </c>
      <c r="X883" s="66">
        <f>'[1]From Apr 2014'!$CB$10</f>
        <v>112297346.36999999</v>
      </c>
      <c r="Y883" s="15">
        <f t="shared" si="98"/>
        <v>0.49891903933614157</v>
      </c>
      <c r="Z883" s="66">
        <f>'[1]From Apr 2014'!$CB$18</f>
        <v>1386657.6400000001</v>
      </c>
      <c r="AA883" s="40">
        <f>(Z883/0.15)/X883</f>
        <v>0.08232059407893796</v>
      </c>
    </row>
    <row r="884" spans="1:27" ht="12.75">
      <c r="A884" s="48">
        <v>42288</v>
      </c>
      <c r="B884" s="58">
        <f t="shared" si="90"/>
        <v>20139531.4279</v>
      </c>
      <c r="C884" s="18">
        <f t="shared" si="91"/>
        <v>0.02710191033034648</v>
      </c>
      <c r="D884" s="63">
        <f>'[3]Data'!$AJ879</f>
        <v>6034389</v>
      </c>
      <c r="E884" s="61">
        <f>'[3]Data'!$I879</f>
        <v>12480355.29</v>
      </c>
      <c r="G884" s="18">
        <f t="shared" si="92"/>
        <v>-0.025418569285563963</v>
      </c>
      <c r="H884" s="46">
        <v>8616</v>
      </c>
      <c r="I884" s="5">
        <f>'[2]Marketshare 2015'!$CC$15</f>
        <v>1919183802.9799998</v>
      </c>
      <c r="J884" s="64">
        <f aca="true" t="shared" si="99" ref="J884:J889">(I884/I831)-1</f>
        <v>-0.033916235225708746</v>
      </c>
      <c r="K884" s="5">
        <f>'[2]Marketshare 2015'!$CC$69</f>
        <v>9042566.6079</v>
      </c>
      <c r="L884" s="40">
        <f t="shared" si="93"/>
        <v>0.05235192280905627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'[3]Data'!$W879</f>
        <v>1232976.74</v>
      </c>
      <c r="S884" s="15">
        <f t="shared" si="96"/>
        <v>-0.014659631922957939</v>
      </c>
      <c r="T884" s="5">
        <v>4105</v>
      </c>
      <c r="U884" s="52">
        <f>'[3]Data'!$X879</f>
        <v>1663980.22</v>
      </c>
      <c r="V884" s="52">
        <f>'[3]Data'!$Y879</f>
        <v>3596267.63</v>
      </c>
      <c r="W884" s="67">
        <v>1394</v>
      </c>
      <c r="X884" s="66">
        <f>'[1]From Apr 2014'!$CC$10</f>
        <v>94863785.19999999</v>
      </c>
      <c r="Y884" s="15">
        <f t="shared" si="98"/>
        <v>0.08372192930365974</v>
      </c>
      <c r="Z884" s="66">
        <f>'[1]From Apr 2014'!$CC$18</f>
        <v>1165951.73</v>
      </c>
      <c r="AA884" s="40">
        <f t="shared" si="97"/>
        <v>0.0819386609647254</v>
      </c>
    </row>
    <row r="885" spans="1:27" ht="12.75">
      <c r="A885" s="48">
        <v>42295</v>
      </c>
      <c r="B885" s="58">
        <f t="shared" si="90"/>
        <v>21444952.606699996</v>
      </c>
      <c r="C885" s="18">
        <f t="shared" si="91"/>
        <v>0.12350722971811146</v>
      </c>
      <c r="D885" s="63">
        <f>'[3]Data'!$AJ880</f>
        <v>6238141</v>
      </c>
      <c r="E885" s="61">
        <f>'[3]Data'!$I880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-0.0649922709458115</v>
      </c>
      <c r="K885" s="5">
        <f>'[2]Marketshare 2015'!$CD$69</f>
        <v>8653604.1417</v>
      </c>
      <c r="L885" s="40">
        <f t="shared" si="93"/>
        <v>0.052385184433609976</v>
      </c>
      <c r="M885" s="5">
        <v>309</v>
      </c>
      <c r="N885" s="5">
        <f>'[2]Marketshare 2015'!$CD$26</f>
        <v>224699219</v>
      </c>
      <c r="O885" s="16">
        <f t="shared" si="95"/>
        <v>0.3223697631187319</v>
      </c>
      <c r="P885" s="5">
        <f>'[2]Marketshare 2015'!$CD$79</f>
        <v>6371790.885</v>
      </c>
      <c r="Q885" s="40">
        <f t="shared" si="94"/>
        <v>0.3150775370518756</v>
      </c>
      <c r="R885" s="65">
        <f>'[3]Data'!$W880</f>
        <v>1212774.1800000002</v>
      </c>
      <c r="S885" s="15">
        <f t="shared" si="96"/>
        <v>0.13537018162340275</v>
      </c>
      <c r="T885" s="5">
        <v>4105</v>
      </c>
      <c r="U885" s="52">
        <f>'[3]Data'!$X880</f>
        <v>976607.1</v>
      </c>
      <c r="V885" s="52">
        <f>'[3]Data'!$Y880</f>
        <v>3114191.01</v>
      </c>
      <c r="W885" s="67">
        <v>1394</v>
      </c>
      <c r="X885" s="66">
        <f>'[1]From Apr 2014'!$CD$10</f>
        <v>91946128</v>
      </c>
      <c r="Y885" s="15">
        <f t="shared" si="98"/>
        <v>-0.06406809705964478</v>
      </c>
      <c r="Z885" s="66">
        <f>'[1]From Apr 2014'!$CD$18</f>
        <v>1115985.29</v>
      </c>
      <c r="AA885" s="40">
        <f>(Z885/0.15)/X885</f>
        <v>0.08091588080069378</v>
      </c>
    </row>
    <row r="886" spans="1:27" ht="12.75">
      <c r="A886" s="48">
        <v>42302</v>
      </c>
      <c r="B886" s="58">
        <f aca="true" t="shared" si="100" ref="B886:B891">+K886+P886+R886+U886+V886+Z886</f>
        <v>20494264.604</v>
      </c>
      <c r="C886" s="18">
        <f t="shared" si="91"/>
        <v>0.11743145127859855</v>
      </c>
      <c r="D886" s="63">
        <f>'[3]Data'!$AJ881</f>
        <v>3331706</v>
      </c>
      <c r="E886" s="61">
        <f>'[3]Data'!$I881</f>
        <v>13516084.47</v>
      </c>
      <c r="G886" s="18">
        <f aca="true" t="shared" si="101" ref="G886:G891">(E886/E833)-1</f>
        <v>0.09622928623493276</v>
      </c>
      <c r="H886" s="46">
        <v>8616</v>
      </c>
      <c r="I886" s="5">
        <f>'[2]Marketshare 2015'!$CE$15</f>
        <v>1966263231.3499997</v>
      </c>
      <c r="J886" s="64">
        <f t="shared" si="99"/>
        <v>0.08882214681825484</v>
      </c>
      <c r="K886" s="5">
        <f>'[2]Marketshare 2015'!$CE$69</f>
        <v>9097703.378999999</v>
      </c>
      <c r="L886" s="40">
        <f aca="true" t="shared" si="102" ref="L886:L891">(K886/0.09)/I886</f>
        <v>0.05141000019137647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</v>
      </c>
      <c r="Q886" s="40">
        <f aca="true" t="shared" si="103" ref="Q886:Q891">(P886/0.09)/N886</f>
        <v>0.2589766152770498</v>
      </c>
      <c r="R886" s="65">
        <f>'[3]Data'!$W881</f>
        <v>1231445.67</v>
      </c>
      <c r="S886" s="15">
        <f t="shared" si="96"/>
        <v>0.26475761491623273</v>
      </c>
      <c r="T886" s="5">
        <v>4105</v>
      </c>
      <c r="U886" s="52">
        <f>'[3]Data'!$X881</f>
        <v>883813.77</v>
      </c>
      <c r="V886" s="52">
        <f>'[3]Data'!$Y881</f>
        <v>3703239.51</v>
      </c>
      <c r="W886" s="67">
        <v>1394</v>
      </c>
      <c r="X886" s="66">
        <f>'[1]From Apr 2014'!$CE$10</f>
        <v>92863639.88</v>
      </c>
      <c r="Y886" s="15">
        <f t="shared" si="98"/>
        <v>0.12780864523592772</v>
      </c>
      <c r="Z886" s="66">
        <f>'[1]From Apr 2014'!$CE$18</f>
        <v>1159681.1600000001</v>
      </c>
      <c r="AA886" s="40">
        <f t="shared" si="97"/>
        <v>0.08325333514089836</v>
      </c>
    </row>
    <row r="887" spans="1:27" ht="12.75">
      <c r="A887" s="48">
        <v>42309</v>
      </c>
      <c r="B887" s="58">
        <f t="shared" si="100"/>
        <v>21424332.1525</v>
      </c>
      <c r="C887" s="18">
        <f aca="true" t="shared" si="104" ref="C887:C896">(B887/B834)-1</f>
        <v>0.25597973698288845</v>
      </c>
      <c r="D887" s="63">
        <f>'[3]Data'!$AJ882</f>
        <v>5386377.48</v>
      </c>
      <c r="E887" s="61">
        <f>'[3]Data'!$I882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</v>
      </c>
      <c r="J887" s="64">
        <f t="shared" si="99"/>
        <v>0.1606134978676561</v>
      </c>
      <c r="K887" s="5">
        <f>'[2]Marketshare 2015'!$CF$69</f>
        <v>9927397.552500002</v>
      </c>
      <c r="L887" s="40">
        <f t="shared" si="102"/>
        <v>0.05034204830511345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'[3]Data'!$W882</f>
        <v>1605791.2199999997</v>
      </c>
      <c r="S887" s="15">
        <f t="shared" si="96"/>
        <v>0.4635371505734678</v>
      </c>
      <c r="T887" s="5">
        <v>4105</v>
      </c>
      <c r="U887" s="52">
        <f>'[3]Data'!$X882</f>
        <v>1020690.58</v>
      </c>
      <c r="V887" s="52">
        <f>'[3]Data'!$Y882</f>
        <v>4008714.8299999996</v>
      </c>
      <c r="W887" s="67">
        <v>1394</v>
      </c>
      <c r="X887" s="66">
        <f>'[1]From Apr 2014'!$CF$10</f>
        <v>113945725.5</v>
      </c>
      <c r="Y887" s="15">
        <f t="shared" si="98"/>
        <v>0.4667136373317422</v>
      </c>
      <c r="Z887" s="66">
        <f>'[1]From Apr 2014'!$CF$18</f>
        <v>1393007.2000000002</v>
      </c>
      <c r="AA887" s="40">
        <f>(Z887/0.15)/X887</f>
        <v>0.08150121144006116</v>
      </c>
    </row>
    <row r="888" spans="1:27" ht="12.75">
      <c r="A888" s="48">
        <v>42316</v>
      </c>
      <c r="B888" s="58">
        <f t="shared" si="100"/>
        <v>20271969.3366</v>
      </c>
      <c r="C888" s="18">
        <f t="shared" si="104"/>
        <v>-0.06712488488922719</v>
      </c>
      <c r="D888" s="63">
        <f>'[3]Data'!$AJ883</f>
        <v>4007316</v>
      </c>
      <c r="E888" s="61">
        <f>'[3]Data'!$I883</f>
        <v>13262535.52</v>
      </c>
      <c r="G888" s="18">
        <f t="shared" si="101"/>
        <v>-0.06437480436138387</v>
      </c>
      <c r="H888" s="46">
        <v>8616</v>
      </c>
      <c r="I888" s="5">
        <f>'[2]Marketshare 2015'!$CG$15</f>
        <v>2053292932.57</v>
      </c>
      <c r="J888" s="64">
        <f t="shared" si="99"/>
        <v>-0.0047199324642719365</v>
      </c>
      <c r="K888" s="5">
        <f>'[2]Marketshare 2015'!$CG$69</f>
        <v>9166754.5416</v>
      </c>
      <c r="L888" s="40">
        <f t="shared" si="102"/>
        <v>0.04960462612244816</v>
      </c>
      <c r="M888" s="5">
        <v>309</v>
      </c>
      <c r="N888" s="5">
        <f>'[2]Marketshare 2015'!$CG$26</f>
        <v>192975735</v>
      </c>
      <c r="O888" s="16">
        <f aca="true" t="shared" si="105" ref="O888:O896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'[3]Data'!$W883</f>
        <v>1467302.3</v>
      </c>
      <c r="S888" s="15">
        <f aca="true" t="shared" si="106" ref="S888:S896">(R888/R835)-1</f>
        <v>0.05639113293757636</v>
      </c>
      <c r="T888" s="5">
        <v>4105</v>
      </c>
      <c r="U888" s="52">
        <f>'[3]Data'!$X883</f>
        <v>1004735.3</v>
      </c>
      <c r="V888" s="52">
        <f>'[3]Data'!$Y883</f>
        <v>3242361.5500000003</v>
      </c>
      <c r="W888" s="67">
        <v>1394</v>
      </c>
      <c r="X888" s="66">
        <f>'[1]From Apr 2014'!$CG$10</f>
        <v>106446287.65</v>
      </c>
      <c r="Y888" s="15">
        <f t="shared" si="98"/>
        <v>0.33154409541905716</v>
      </c>
      <c r="Z888" s="66">
        <f>'[1]From Apr 2014'!$CG$18</f>
        <v>1295034.67</v>
      </c>
      <c r="AA888" s="40">
        <f>(Z888/0.15)/X888</f>
        <v>0.08110723875175618</v>
      </c>
    </row>
    <row r="889" spans="1:27" ht="12.75">
      <c r="A889" s="48">
        <v>42323</v>
      </c>
      <c r="B889" s="58">
        <f t="shared" si="100"/>
        <v>20310913.625799995</v>
      </c>
      <c r="C889" s="18">
        <f t="shared" si="104"/>
        <v>0.03794292903725638</v>
      </c>
      <c r="D889" s="63">
        <f>'[3]Data'!$AJ884</f>
        <v>2964781</v>
      </c>
      <c r="E889" s="61">
        <f>'[3]Data'!$I884</f>
        <v>12813144.45</v>
      </c>
      <c r="G889" s="18">
        <f t="shared" si="101"/>
        <v>-0.013852147958311911</v>
      </c>
      <c r="H889" s="46">
        <v>8616</v>
      </c>
      <c r="I889" s="5">
        <f>'[2]Marketshare 2015'!$CH$15</f>
        <v>1962133230.72</v>
      </c>
      <c r="J889" s="64">
        <f t="shared" si="99"/>
        <v>0.032828107754436564</v>
      </c>
      <c r="K889" s="5">
        <f>'[2]Marketshare 2015'!$CH$69</f>
        <v>9135267.940799998</v>
      </c>
      <c r="L889" s="40">
        <f t="shared" si="102"/>
        <v>0.05173093015847539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'[3]Data'!$W884</f>
        <v>1269282</v>
      </c>
      <c r="S889" s="15">
        <f t="shared" si="106"/>
        <v>-0.00475895528521586</v>
      </c>
      <c r="T889" s="5">
        <v>4105</v>
      </c>
      <c r="U889" s="52">
        <f>'[3]Data'!$X884</f>
        <v>1683108.87</v>
      </c>
      <c r="V889" s="52">
        <f>'[3]Data'!$Y884</f>
        <v>3394666.56</v>
      </c>
      <c r="W889" s="67">
        <v>1394</v>
      </c>
      <c r="X889" s="66">
        <f>'[1]From Apr 2014'!$CH$10</f>
        <v>95522257.44</v>
      </c>
      <c r="Y889" s="15">
        <f t="shared" si="98"/>
        <v>-0.013933093617145453</v>
      </c>
      <c r="Z889" s="66">
        <f>'[1]From Apr 2014'!$CH$18</f>
        <v>1150712.74</v>
      </c>
      <c r="AA889" s="40">
        <f>(Z889/0.15)/X889</f>
        <v>0.08031026979743734</v>
      </c>
    </row>
    <row r="890" spans="1:27" ht="12.75">
      <c r="A890" s="48">
        <v>42330</v>
      </c>
      <c r="B890" s="58">
        <f t="shared" si="100"/>
        <v>18200808.8721</v>
      </c>
      <c r="C890" s="18">
        <f t="shared" si="104"/>
        <v>-0.02011768956246307</v>
      </c>
      <c r="D890" s="63">
        <f>'[3]Data'!$AJ885</f>
        <v>12431800.13</v>
      </c>
      <c r="E890" s="61">
        <f>'[3]Data'!$I885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aca="true" t="shared" si="107" ref="J890:J896">(I890/I837)-1</f>
        <v>-0.04284275593251874</v>
      </c>
      <c r="K890" s="5">
        <f>'[2]Marketshare 2015'!$CI$69</f>
        <v>8592200.4771</v>
      </c>
      <c r="L890" s="40">
        <f t="shared" si="102"/>
        <v>0.05235078956116693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</v>
      </c>
      <c r="Q890" s="40">
        <f t="shared" si="103"/>
        <v>0.1188435993690762</v>
      </c>
      <c r="R890" s="65">
        <f>'[3]Data'!$W885</f>
        <v>1128500.69</v>
      </c>
      <c r="S890" s="15">
        <f t="shared" si="106"/>
        <v>0.01042869217469411</v>
      </c>
      <c r="T890" s="5">
        <v>4105</v>
      </c>
      <c r="U890" s="52">
        <f>'[3]Data'!$X885</f>
        <v>1028374.19</v>
      </c>
      <c r="V890" s="52">
        <f>'[3]Data'!$Y885</f>
        <v>4261333.58</v>
      </c>
      <c r="W890" s="67">
        <v>1394</v>
      </c>
      <c r="X890" s="66">
        <f>'[1]From Apr 2014'!$CI$10</f>
        <v>89851615.53</v>
      </c>
      <c r="Y890" s="15">
        <f t="shared" si="98"/>
        <v>0.022745127248220864</v>
      </c>
      <c r="Z890" s="66">
        <f>'[1]From Apr 2014'!$CI$18</f>
        <v>1086625.5</v>
      </c>
      <c r="AA890" s="40">
        <f>(Z890/0.15)/X890</f>
        <v>0.08062370339441798</v>
      </c>
    </row>
    <row r="891" spans="1:27" ht="12.75">
      <c r="A891" s="48">
        <v>42337</v>
      </c>
      <c r="B891" s="58">
        <f t="shared" si="100"/>
        <v>23847538.6515</v>
      </c>
      <c r="C891" s="18">
        <f t="shared" si="104"/>
        <v>0.28511686943702497</v>
      </c>
      <c r="D891" s="63">
        <f>'[3]Data'!$AJ886</f>
        <v>5791667</v>
      </c>
      <c r="E891" s="61">
        <f>'[3]Data'!$I886</f>
        <v>15231791.73</v>
      </c>
      <c r="G891" s="18">
        <f t="shared" si="101"/>
        <v>0.2381057288422277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0.05279976762446032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</v>
      </c>
      <c r="R891" s="65">
        <f>'[3]Data'!$W886</f>
        <v>1618496.8900000001</v>
      </c>
      <c r="S891" s="15">
        <f t="shared" si="106"/>
        <v>0.5408569305926256</v>
      </c>
      <c r="T891" s="5">
        <v>4105</v>
      </c>
      <c r="U891" s="52">
        <f>'[3]Data'!$X886</f>
        <v>906316.66</v>
      </c>
      <c r="V891" s="52">
        <f>'[3]Data'!$Y886</f>
        <v>4697490.33</v>
      </c>
      <c r="W891" s="67">
        <v>1394</v>
      </c>
      <c r="X891" s="66">
        <f>'[1]From Apr 2014'!$CJ$10</f>
        <v>113896083.49</v>
      </c>
      <c r="Y891" s="15">
        <f t="shared" si="98"/>
        <v>0.39145176081509403</v>
      </c>
      <c r="Z891" s="66">
        <f>'[1]From Apr 2014'!$CJ$18</f>
        <v>1393443.04</v>
      </c>
      <c r="AA891" s="40">
        <f aca="true" t="shared" si="108" ref="AA891:AA903">(Z891/0.15)/X891</f>
        <v>0.0815622450045202</v>
      </c>
    </row>
    <row r="892" spans="1:27" ht="12.75">
      <c r="A892" s="48">
        <v>42344</v>
      </c>
      <c r="B892" s="58">
        <f aca="true" t="shared" si="109" ref="B892:B897">+K892+P892+R892+U892+V892+Z892</f>
        <v>22990944.553000003</v>
      </c>
      <c r="C892" s="18">
        <f t="shared" si="104"/>
        <v>0.11528716504978664</v>
      </c>
      <c r="D892" s="63">
        <f>'[3]Data'!$AJ887</f>
        <v>4852555</v>
      </c>
      <c r="E892" s="61">
        <f>'[3]Data'!$I887</f>
        <v>14185667.399999999</v>
      </c>
      <c r="G892" s="18">
        <f aca="true" t="shared" si="110" ref="G892:G897">(E892/E839)-1</f>
        <v>0.05649713661970357</v>
      </c>
      <c r="H892" s="46">
        <v>8616</v>
      </c>
      <c r="I892" s="5">
        <f>'[2]Marketshare 2015'!$CK$15</f>
        <v>2226411174</v>
      </c>
      <c r="J892" s="64">
        <f t="shared" si="107"/>
        <v>-0.02517242005315834</v>
      </c>
      <c r="K892" s="5">
        <f>'[2]Marketshare 2015'!$CK$69</f>
        <v>10683138.752999999</v>
      </c>
      <c r="L892" s="40">
        <f aca="true" t="shared" si="111" ref="L892:L897">(K892/0.09)/I892</f>
        <v>0.05331519311715419</v>
      </c>
      <c r="M892" s="5">
        <v>309</v>
      </c>
      <c r="N892" s="5">
        <f>'[2]Marketshare 2015'!$CK$26</f>
        <v>191146440</v>
      </c>
      <c r="O892" s="16">
        <f t="shared" si="105"/>
        <v>0.07072537491630504</v>
      </c>
      <c r="P892" s="5">
        <f>'[2]Marketshare 2015'!$CK$79</f>
        <v>3502528.65</v>
      </c>
      <c r="Q892" s="40">
        <f aca="true" t="shared" si="112" ref="Q892:Q897">(P892/0.09)/N892</f>
        <v>0.20359774945324643</v>
      </c>
      <c r="R892" s="65">
        <f>'[3]Data'!$W887</f>
        <v>1623582.25</v>
      </c>
      <c r="S892" s="15">
        <f t="shared" si="106"/>
        <v>0.065238012209758</v>
      </c>
      <c r="T892" s="5">
        <v>4105</v>
      </c>
      <c r="U892" s="52">
        <f>'[3]Data'!$X887</f>
        <v>1186464.9</v>
      </c>
      <c r="V892" s="52">
        <f>'[3]Data'!$Y887</f>
        <v>4502122.83</v>
      </c>
      <c r="W892" s="67">
        <v>1394</v>
      </c>
      <c r="X892" s="66">
        <f>'[1]From Apr 2014'!$CK$10</f>
        <v>122843314.82</v>
      </c>
      <c r="Y892" s="15">
        <f aca="true" t="shared" si="113" ref="Y892:Y907">(X892/X839)-1</f>
        <v>0.19233389134826706</v>
      </c>
      <c r="Z892" s="66">
        <f>'[1]From Apr 2014'!$CK$18</f>
        <v>1493107.17</v>
      </c>
      <c r="AA892" s="40">
        <f t="shared" si="108"/>
        <v>0.08103043958546284</v>
      </c>
    </row>
    <row r="893" spans="1:27" ht="12.75">
      <c r="A893" s="48">
        <v>42351</v>
      </c>
      <c r="B893" s="58">
        <f t="shared" si="109"/>
        <v>23585819.2434</v>
      </c>
      <c r="C893" s="18">
        <f t="shared" si="104"/>
        <v>0.16478403583539758</v>
      </c>
      <c r="D893" s="63">
        <f>'[3]Data'!$AJ888</f>
        <v>14298637</v>
      </c>
      <c r="E893" s="61">
        <f>'[3]Data'!$I888</f>
        <v>14484443.379999999</v>
      </c>
      <c r="G893" s="18">
        <f t="shared" si="110"/>
        <v>0.09539165917984782</v>
      </c>
      <c r="H893" s="46">
        <v>8616</v>
      </c>
      <c r="I893" s="5">
        <f>'[2]Marketshare 2015'!$CL$15</f>
        <v>2194906369.4399996</v>
      </c>
      <c r="J893" s="64">
        <f t="shared" si="107"/>
        <v>0.07266123870886387</v>
      </c>
      <c r="K893" s="5">
        <f>'[2]Marketshare 2015'!$CL$69</f>
        <v>9260208.9684</v>
      </c>
      <c r="L893" s="40">
        <f t="shared" si="111"/>
        <v>0.046877266471394535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</v>
      </c>
      <c r="Q893" s="40">
        <f t="shared" si="112"/>
        <v>0.2845593833556801</v>
      </c>
      <c r="R893" s="65">
        <f>'[3]Data'!$W888</f>
        <v>1468012.86</v>
      </c>
      <c r="S893" s="15">
        <f t="shared" si="106"/>
        <v>0.10064031963754405</v>
      </c>
      <c r="T893" s="5">
        <v>4105</v>
      </c>
      <c r="U893" s="52">
        <f>'[3]Data'!$X888</f>
        <v>1281969.69</v>
      </c>
      <c r="V893" s="52">
        <f>'[3]Data'!$Y888</f>
        <v>5026125.64</v>
      </c>
      <c r="W893" s="67">
        <v>1394</v>
      </c>
      <c r="X893" s="66">
        <f>'[1]From Apr 2014'!$CL$10</f>
        <v>108690815.42</v>
      </c>
      <c r="Y893" s="15">
        <f t="shared" si="113"/>
        <v>0.1525631382730117</v>
      </c>
      <c r="Z893" s="66">
        <f>'[1]From Apr 2014'!$CL$18</f>
        <v>1325267.6300000001</v>
      </c>
      <c r="AA893" s="40">
        <f t="shared" si="108"/>
        <v>0.08128669841322766</v>
      </c>
    </row>
    <row r="894" spans="1:27" ht="12.75">
      <c r="A894" s="48">
        <v>42358</v>
      </c>
      <c r="B894" s="58">
        <f t="shared" si="109"/>
        <v>23606299.483799998</v>
      </c>
      <c r="C894" s="18">
        <f t="shared" si="104"/>
        <v>0.1075003548477298</v>
      </c>
      <c r="D894" s="63">
        <f>'[3]Data'!$AJ889</f>
        <v>11738702.19</v>
      </c>
      <c r="E894" s="61">
        <f>'[3]Data'!$I889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0.05214503635589099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</v>
      </c>
      <c r="R894" s="65">
        <f>'[3]Data'!$W889</f>
        <v>1718990.71</v>
      </c>
      <c r="S894" s="15">
        <f t="shared" si="106"/>
        <v>0.31551448492206013</v>
      </c>
      <c r="T894" s="5">
        <v>4105</v>
      </c>
      <c r="U894" s="52">
        <f>'[3]Data'!$X889</f>
        <v>0</v>
      </c>
      <c r="V894" s="52">
        <f>'[3]Data'!$Y889</f>
        <v>4016234.15</v>
      </c>
      <c r="W894" s="67">
        <v>1394</v>
      </c>
      <c r="X894" s="66">
        <f>'[1]From Apr 2014'!$CM$10</f>
        <v>122288022.22999999</v>
      </c>
      <c r="Y894" s="15">
        <f t="shared" si="113"/>
        <v>0.2229837969200592</v>
      </c>
      <c r="Z894" s="66">
        <f>'[1]From Apr 2014'!$CM$18</f>
        <v>1508741.1900000002</v>
      </c>
      <c r="AA894" s="40">
        <f t="shared" si="108"/>
        <v>0.0822506932124746</v>
      </c>
    </row>
    <row r="895" spans="1:27" ht="12.75">
      <c r="A895" s="48">
        <v>42365</v>
      </c>
      <c r="B895" s="58">
        <f t="shared" si="109"/>
        <v>23021299.4138</v>
      </c>
      <c r="C895" s="18">
        <f t="shared" si="104"/>
        <v>0.06407183606492994</v>
      </c>
      <c r="D895" s="63">
        <f>'[3]Data'!$AJ890</f>
        <v>2868822.19</v>
      </c>
      <c r="E895" s="61">
        <f>'[3]Data'!$I890</f>
        <v>15016503.129999999</v>
      </c>
      <c r="G895" s="18">
        <f t="shared" si="110"/>
        <v>0.00041365478779553655</v>
      </c>
      <c r="H895" s="46">
        <v>8616</v>
      </c>
      <c r="I895" s="5">
        <f>'[2]Marketshare 2015'!$CN$15</f>
        <v>2186894833.0299997</v>
      </c>
      <c r="J895" s="64">
        <f t="shared" si="107"/>
        <v>-0.08550558901159688</v>
      </c>
      <c r="K895" s="5">
        <f>'[2]Marketshare 2015'!$CN$69</f>
        <v>10690106.8788</v>
      </c>
      <c r="L895" s="40">
        <f t="shared" si="111"/>
        <v>0.054313981416028424</v>
      </c>
      <c r="M895" s="5">
        <v>309</v>
      </c>
      <c r="N895" s="5">
        <f>'[2]Marketshare 2015'!$CN$26</f>
        <v>200497520</v>
      </c>
      <c r="O895" s="16">
        <f t="shared" si="105"/>
        <v>0.06448504527342758</v>
      </c>
      <c r="P895" s="5">
        <f>'[2]Marketshare 2015'!$CN$79</f>
        <v>4326396.255</v>
      </c>
      <c r="Q895" s="40">
        <f t="shared" si="112"/>
        <v>0.2397589232026411</v>
      </c>
      <c r="R895" s="65">
        <f>'[3]Data'!$W890</f>
        <v>1297895.07</v>
      </c>
      <c r="S895" s="15">
        <f t="shared" si="106"/>
        <v>-0.11617088197805447</v>
      </c>
      <c r="T895" s="5">
        <v>4105</v>
      </c>
      <c r="U895" s="52">
        <f>'[3]Data'!$X890</f>
        <v>2666008.31</v>
      </c>
      <c r="V895" s="52">
        <f>'[3]Data'!$Y890</f>
        <v>2941398.6</v>
      </c>
      <c r="W895" s="67">
        <v>1394</v>
      </c>
      <c r="X895" s="66">
        <f>'[1]From Apr 2014'!$CN$10</f>
        <v>89604467.78</v>
      </c>
      <c r="Y895" s="15">
        <f t="shared" si="113"/>
        <v>-0.17965350848777306</v>
      </c>
      <c r="Z895" s="66">
        <f>'[1]From Apr 2014'!$CN$18</f>
        <v>1099494.3</v>
      </c>
      <c r="AA895" s="40">
        <f t="shared" si="108"/>
        <v>0.08180353258720065</v>
      </c>
    </row>
    <row r="896" spans="1:27" ht="12.75">
      <c r="A896" s="48">
        <v>42372</v>
      </c>
      <c r="B896" s="58">
        <f t="shared" si="109"/>
        <v>21373939.1521</v>
      </c>
      <c r="C896" s="18">
        <f t="shared" si="104"/>
        <v>0.15133946549056287</v>
      </c>
      <c r="D896" s="63">
        <f>'[3]Data'!$AJ891</f>
        <v>2934320</v>
      </c>
      <c r="E896" s="61">
        <f>'[3]Data'!$I891</f>
        <v>14602356.95</v>
      </c>
      <c r="G896" s="18">
        <f t="shared" si="110"/>
        <v>0.0723376925308934</v>
      </c>
      <c r="H896" s="46">
        <v>8616</v>
      </c>
      <c r="I896" s="5">
        <f>'[2]Marketshare 2015'!$CO$15</f>
        <v>2242024534.52</v>
      </c>
      <c r="J896" s="64">
        <f t="shared" si="107"/>
        <v>0.07651492174316843</v>
      </c>
      <c r="K896" s="5">
        <f>'[2]Marketshare 2015'!$CO$69</f>
        <v>10943965.421099998</v>
      </c>
      <c r="L896" s="40">
        <f t="shared" si="111"/>
        <v>0.054236523248410176</v>
      </c>
      <c r="M896" s="5">
        <v>309</v>
      </c>
      <c r="N896" s="5">
        <f>'[2]Marketshare 2015'!$CO$26</f>
        <v>226294075</v>
      </c>
      <c r="O896" s="16">
        <f t="shared" si="105"/>
        <v>0.3621741482614593</v>
      </c>
      <c r="P896" s="5">
        <f>'[2]Marketshare 2015'!$CO$79</f>
        <v>3658391.5409999997</v>
      </c>
      <c r="Q896" s="40">
        <f t="shared" si="112"/>
        <v>0.17962818911630804</v>
      </c>
      <c r="R896" s="65">
        <f>'[3]Data'!$W891</f>
        <v>1181158.2100000002</v>
      </c>
      <c r="S896" s="15">
        <f t="shared" si="106"/>
        <v>0.18729498157124747</v>
      </c>
      <c r="T896" s="5">
        <v>4105</v>
      </c>
      <c r="U896" s="52">
        <f>'[3]Data'!$X891</f>
        <v>1305941.33</v>
      </c>
      <c r="V896" s="52">
        <f>'[3]Data'!$Y891</f>
        <v>3327928.69</v>
      </c>
      <c r="W896" s="67">
        <v>1394</v>
      </c>
      <c r="X896" s="66">
        <f>'[1]From Apr 2014'!$CO$10</f>
        <v>81110269.39999999</v>
      </c>
      <c r="Y896" s="15">
        <f t="shared" si="113"/>
        <v>0.08593381877515438</v>
      </c>
      <c r="Z896" s="66">
        <f>'[1]From Apr 2014'!$CO$18</f>
        <v>956553.96</v>
      </c>
      <c r="AA896" s="40">
        <f t="shared" si="108"/>
        <v>0.07862168930239062</v>
      </c>
    </row>
    <row r="897" spans="1:27" ht="12.75">
      <c r="A897" s="48">
        <v>42379</v>
      </c>
      <c r="B897" s="58">
        <f t="shared" si="109"/>
        <v>20434923.8138</v>
      </c>
      <c r="C897" s="18">
        <f aca="true" t="shared" si="114" ref="C897:C903">(B897/B844)-1</f>
        <v>-0.01324927488671912</v>
      </c>
      <c r="D897" s="63">
        <f>'[3]Data'!$AJ892</f>
        <v>4460628</v>
      </c>
      <c r="E897" s="61">
        <f>'[3]Data'!$I892</f>
        <v>14646007.87</v>
      </c>
      <c r="G897" s="18">
        <f t="shared" si="110"/>
        <v>0.06343375297433362</v>
      </c>
      <c r="H897" s="46">
        <v>8616</v>
      </c>
      <c r="I897" s="5">
        <f>'[2]Marketshare 2015'!$CP$15</f>
        <v>1931453844.77</v>
      </c>
      <c r="J897" s="64">
        <f aca="true" t="shared" si="115" ref="J897:J903">(I897/I844)-1</f>
        <v>-0.1094536151493124</v>
      </c>
      <c r="K897" s="5">
        <f>'[2]Marketshare 2015'!$CP$69</f>
        <v>9663444.298799999</v>
      </c>
      <c r="L897" s="40">
        <f t="shared" si="111"/>
        <v>0.05559107902616536</v>
      </c>
      <c r="M897" s="5">
        <v>309</v>
      </c>
      <c r="N897" s="5">
        <f>'[2]Marketshare 2015'!$CP$26</f>
        <v>213974270</v>
      </c>
      <c r="O897" s="16">
        <f aca="true" t="shared" si="116" ref="O897:O903">(N897/N844)-1</f>
        <v>0.20589955067908283</v>
      </c>
      <c r="P897" s="5">
        <f>'[2]Marketshare 2015'!$CP$79</f>
        <v>4982563.575</v>
      </c>
      <c r="Q897" s="40">
        <f t="shared" si="112"/>
        <v>0.25873118996970995</v>
      </c>
      <c r="R897" s="65">
        <f>'[3]Data'!$W892</f>
        <v>1220590.13</v>
      </c>
      <c r="S897" s="15">
        <f aca="true" t="shared" si="117" ref="S897:S903">(R897/R844)-1</f>
        <v>0.20721736076868869</v>
      </c>
      <c r="T897" s="5">
        <v>4105</v>
      </c>
      <c r="U897" s="52">
        <f>'[3]Data'!$X892</f>
        <v>698619.96</v>
      </c>
      <c r="V897" s="52">
        <f>'[3]Data'!$Y892</f>
        <v>2814916.82</v>
      </c>
      <c r="W897" s="67">
        <v>1394</v>
      </c>
      <c r="X897" s="66">
        <f>'[1]From Apr 2014'!$CP$10</f>
        <v>86674597.93</v>
      </c>
      <c r="Y897" s="15">
        <f t="shared" si="113"/>
        <v>0.2542226552448381</v>
      </c>
      <c r="Z897" s="66">
        <f>'[1]From Apr 2014'!$CP$18</f>
        <v>1054789.03</v>
      </c>
      <c r="AA897" s="40">
        <f t="shared" si="108"/>
        <v>0.08113019309701074</v>
      </c>
    </row>
    <row r="898" spans="1:27" ht="12.75">
      <c r="A898" s="48">
        <v>42386</v>
      </c>
      <c r="B898" s="58">
        <f aca="true" t="shared" si="118" ref="B898:B903">+K898+P898+R898+U898+V898+Z898</f>
        <v>19157815.758</v>
      </c>
      <c r="C898" s="18">
        <f t="shared" si="114"/>
        <v>0.051608080851804905</v>
      </c>
      <c r="D898" s="63">
        <f>'[3]Data'!$AJ893</f>
        <v>3718580.1399999997</v>
      </c>
      <c r="E898" s="61">
        <f>'[3]Data'!$I893</f>
        <v>11977604.2</v>
      </c>
      <c r="G898" s="18">
        <f aca="true" t="shared" si="119" ref="G898:G903">(E898/E845)-1</f>
        <v>-0.035894702377830434</v>
      </c>
      <c r="H898" s="46">
        <v>8616</v>
      </c>
      <c r="I898" s="5">
        <f>'[2]Marketshare 2015'!$CQ$15</f>
        <v>1737576639.37</v>
      </c>
      <c r="J898" s="64">
        <f t="shared" si="115"/>
        <v>-0.03027891083040657</v>
      </c>
      <c r="K898" s="5">
        <f>'[2]Marketshare 2015'!$CQ$69</f>
        <v>7366140.828</v>
      </c>
      <c r="L898" s="40">
        <f aca="true" t="shared" si="120" ref="L898:L903">(K898/0.09)/I898</f>
        <v>0.04710353911622295</v>
      </c>
      <c r="M898" s="5">
        <v>309</v>
      </c>
      <c r="N898" s="5">
        <f>'[2]Marketshare 2015'!$CQ$26</f>
        <v>184618470</v>
      </c>
      <c r="O898" s="16">
        <f t="shared" si="116"/>
        <v>-0.02124779852487746</v>
      </c>
      <c r="P898" s="5">
        <f>'[2]Marketshare 2015'!$CQ$79</f>
        <v>4611463.38</v>
      </c>
      <c r="Q898" s="40">
        <f aca="true" t="shared" si="121" ref="Q898:Q903">(P898/0.09)/N898</f>
        <v>0.2775371391605618</v>
      </c>
      <c r="R898" s="65">
        <f>'[3]Data'!$W893</f>
        <v>1121995.9999999998</v>
      </c>
      <c r="S898" s="15">
        <f t="shared" si="117"/>
        <v>0.1046763212505104</v>
      </c>
      <c r="T898" s="5">
        <v>4105</v>
      </c>
      <c r="U898" s="52">
        <f>'[3]Data'!$X893</f>
        <v>1250622.01</v>
      </c>
      <c r="V898" s="52">
        <f>'[3]Data'!$Y893</f>
        <v>3716464.27</v>
      </c>
      <c r="W898" s="67">
        <v>1394</v>
      </c>
      <c r="X898" s="66">
        <f>'[1]From Apr 2014'!$CQ$10</f>
        <v>87460932.83</v>
      </c>
      <c r="Y898" s="15">
        <f t="shared" si="113"/>
        <v>0.1693774150922509</v>
      </c>
      <c r="Z898" s="66">
        <f>'[1]From Apr 2014'!$CQ$18</f>
        <v>1091129.27</v>
      </c>
      <c r="AA898" s="40">
        <f t="shared" si="108"/>
        <v>0.0831707929238803</v>
      </c>
    </row>
    <row r="899" spans="1:27" ht="12.75">
      <c r="A899" s="48">
        <v>42393</v>
      </c>
      <c r="B899" s="58">
        <f t="shared" si="118"/>
        <v>17821793.5271</v>
      </c>
      <c r="C899" s="18">
        <f t="shared" si="114"/>
        <v>0.09759979091762516</v>
      </c>
      <c r="D899" s="63">
        <f>'[3]Data'!$AJ894</f>
        <v>3440084.69</v>
      </c>
      <c r="E899" s="61">
        <f>'[3]Data'!$I894</f>
        <v>11265567.33</v>
      </c>
      <c r="G899" s="18">
        <f t="shared" si="119"/>
        <v>-0.012366523586516354</v>
      </c>
      <c r="H899" s="46">
        <v>8616</v>
      </c>
      <c r="I899" s="5">
        <f>'[2]Marketshare 2015'!$CR$15</f>
        <v>1785273534.29</v>
      </c>
      <c r="J899" s="64">
        <f t="shared" si="115"/>
        <v>0.021556795755283797</v>
      </c>
      <c r="K899" s="5">
        <f>'[2]Marketshare 2015'!$CR$69</f>
        <v>7921299.4371</v>
      </c>
      <c r="L899" s="40">
        <f t="shared" si="120"/>
        <v>0.049300253714343656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'[3]Data'!$W894</f>
        <v>1292349.08</v>
      </c>
      <c r="S899" s="15">
        <f t="shared" si="117"/>
        <v>0.47903996818954564</v>
      </c>
      <c r="T899" s="5">
        <v>4105</v>
      </c>
      <c r="U899" s="52">
        <f>'[3]Data'!$X894</f>
        <v>901914.52</v>
      </c>
      <c r="V899" s="52">
        <f>'[3]Data'!$Y894</f>
        <v>3309031.5</v>
      </c>
      <c r="W899" s="67">
        <v>1394</v>
      </c>
      <c r="X899" s="66">
        <f>'[1]From Apr 2014'!$CR$10</f>
        <v>88727357.22</v>
      </c>
      <c r="Y899" s="15">
        <f t="shared" si="113"/>
        <v>0.17180524954511767</v>
      </c>
      <c r="Z899" s="66">
        <f>'[1]From Apr 2014'!$CR$18</f>
        <v>1052931.11</v>
      </c>
      <c r="AA899" s="40">
        <f t="shared" si="108"/>
        <v>0.07911360095994228</v>
      </c>
    </row>
    <row r="900" spans="1:27" ht="12.75">
      <c r="A900" s="48">
        <v>42400</v>
      </c>
      <c r="B900" s="58">
        <f t="shared" si="118"/>
        <v>20038692.821</v>
      </c>
      <c r="C900" s="18">
        <f t="shared" si="114"/>
        <v>0.14263670965918496</v>
      </c>
      <c r="D900" s="63">
        <f>'[3]Data'!$AJ895</f>
        <v>4084160.7</v>
      </c>
      <c r="E900" s="61">
        <f>'[3]Data'!$I895</f>
        <v>12665294.959999997</v>
      </c>
      <c r="G900" s="18">
        <f t="shared" si="119"/>
        <v>0.09469646908755891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9408218.166</v>
      </c>
      <c r="L900" s="40">
        <f t="shared" si="120"/>
        <v>0.04911652460097313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</v>
      </c>
      <c r="R900" s="65">
        <f>'[3]Data'!$W895</f>
        <v>1635149.2199999997</v>
      </c>
      <c r="S900" s="15">
        <f t="shared" si="117"/>
        <v>0.555414799927036</v>
      </c>
      <c r="T900" s="5">
        <v>4105</v>
      </c>
      <c r="U900" s="52">
        <f>'[3]Data'!$X895</f>
        <v>1105969.37</v>
      </c>
      <c r="V900" s="52">
        <f>'[3]Data'!$Y895</f>
        <v>3227483.76</v>
      </c>
      <c r="W900" s="67">
        <v>1394</v>
      </c>
      <c r="X900" s="66">
        <f>'[1]From Apr 2014'!$CS$10</f>
        <v>115241624.46000001</v>
      </c>
      <c r="Y900" s="15">
        <f t="shared" si="113"/>
        <v>0.4144002423229649</v>
      </c>
      <c r="Z900" s="66">
        <f>'[1]From Apr 2014'!$CS$18</f>
        <v>1404795.48</v>
      </c>
      <c r="AA900" s="40">
        <f t="shared" si="108"/>
        <v>0.08126667116924118</v>
      </c>
    </row>
    <row r="901" spans="1:27" ht="12.75">
      <c r="A901" s="48">
        <v>42407</v>
      </c>
      <c r="B901" s="58">
        <f t="shared" si="118"/>
        <v>20170651.8768</v>
      </c>
      <c r="C901" s="18">
        <f t="shared" si="114"/>
        <v>-0.03861143316072224</v>
      </c>
      <c r="D901" s="63">
        <f>'[3]Data'!$AJ896</f>
        <v>3353025</v>
      </c>
      <c r="E901" s="61">
        <f>'[3]Data'!$I896</f>
        <v>12845329.61</v>
      </c>
      <c r="G901" s="18">
        <f t="shared" si="119"/>
        <v>-0.03939809809054162</v>
      </c>
      <c r="H901" s="46">
        <v>8616</v>
      </c>
      <c r="I901" s="5">
        <f>'[2]Marketshare 2015'!$CT$15</f>
        <v>2006954002.1399999</v>
      </c>
      <c r="J901" s="64">
        <f t="shared" si="115"/>
        <v>-0.057352053785451496</v>
      </c>
      <c r="K901" s="5">
        <f>'[2]Marketshare 2015'!$CT$69</f>
        <v>9126893.1168</v>
      </c>
      <c r="L901" s="40">
        <f t="shared" si="120"/>
        <v>0.05052927142917445</v>
      </c>
      <c r="M901" s="5">
        <v>309</v>
      </c>
      <c r="N901" s="5">
        <f>'[2]Marketshare 2015'!$CT$26</f>
        <v>184748945</v>
      </c>
      <c r="O901" s="16">
        <f t="shared" si="116"/>
        <v>0.2498321088742239</v>
      </c>
      <c r="P901" s="5">
        <f>'[2]Marketshare 2015'!$CT$79</f>
        <v>3718436.4899999998</v>
      </c>
      <c r="Q901" s="40">
        <f t="shared" si="121"/>
        <v>0.22363300098953204</v>
      </c>
      <c r="R901" s="65">
        <f>'[3]Data'!$W896</f>
        <v>1602183.44</v>
      </c>
      <c r="S901" s="15">
        <f t="shared" si="117"/>
        <v>0.1385693434839832</v>
      </c>
      <c r="T901" s="5">
        <v>4105</v>
      </c>
      <c r="U901" s="52">
        <f>'[3]Data'!$X896</f>
        <v>1231669.82</v>
      </c>
      <c r="V901" s="52">
        <f>'[3]Data'!$Y896</f>
        <v>3181406.49</v>
      </c>
      <c r="W901" s="67">
        <v>1394</v>
      </c>
      <c r="X901" s="66">
        <f>'[1]From Apr 2014'!$CT$10</f>
        <v>108909186.99000001</v>
      </c>
      <c r="Y901" s="15">
        <f t="shared" si="113"/>
        <v>0.11500616812328679</v>
      </c>
      <c r="Z901" s="66">
        <f>'[1]From Apr 2014'!$CT$18</f>
        <v>1310062.52</v>
      </c>
      <c r="AA901" s="40">
        <f t="shared" si="108"/>
        <v>0.08019296052715244</v>
      </c>
    </row>
    <row r="902" spans="1:27" ht="12.75">
      <c r="A902" s="48">
        <v>42414</v>
      </c>
      <c r="B902" s="58">
        <f t="shared" si="118"/>
        <v>18678942.6219</v>
      </c>
      <c r="C902" s="18">
        <f t="shared" si="114"/>
        <v>-0.007898986746564085</v>
      </c>
      <c r="D902" s="63">
        <f>'[3]Data'!$AJ897</f>
        <v>5027015</v>
      </c>
      <c r="E902" s="61">
        <f>'[3]Data'!$I897</f>
        <v>11681566.549999999</v>
      </c>
      <c r="G902" s="18">
        <f t="shared" si="119"/>
        <v>-0.004953960300200233</v>
      </c>
      <c r="H902" s="46">
        <v>8616</v>
      </c>
      <c r="I902" s="5">
        <f>'[2]Marketshare 2015'!$CU$15</f>
        <v>1917276756.8400002</v>
      </c>
      <c r="J902" s="64">
        <f t="shared" si="115"/>
        <v>-4.7723164048441014E-05</v>
      </c>
      <c r="K902" s="5">
        <f>'[2]Marketshare 2015'!$CU$69</f>
        <v>8871958.8369</v>
      </c>
      <c r="L902" s="40">
        <f t="shared" si="120"/>
        <v>0.051415279540796326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2809607.715</v>
      </c>
      <c r="Q902" s="40">
        <f t="shared" si="121"/>
        <v>0.17858139406904444</v>
      </c>
      <c r="R902" s="65">
        <f>'[3]Data'!$W897</f>
        <v>1178625.21</v>
      </c>
      <c r="S902" s="15">
        <f t="shared" si="117"/>
        <v>-0.05437255165874877</v>
      </c>
      <c r="T902" s="5">
        <v>4105</v>
      </c>
      <c r="U902" s="52">
        <f>'[3]Data'!$X897</f>
        <v>1252678.66</v>
      </c>
      <c r="V902" s="52">
        <f>'[3]Data'!$Y897</f>
        <v>3448837.15</v>
      </c>
      <c r="W902" s="67">
        <v>1394</v>
      </c>
      <c r="X902" s="66">
        <f>'[1]From Apr 2014'!$CU$10</f>
        <v>90125146.94</v>
      </c>
      <c r="Y902" s="15">
        <f t="shared" si="113"/>
        <v>0.007543130026043565</v>
      </c>
      <c r="Z902" s="66">
        <f>'[1]From Apr 2014'!$CU$18</f>
        <v>1117235.05</v>
      </c>
      <c r="AA902" s="40">
        <f t="shared" si="108"/>
        <v>0.08264323465264652</v>
      </c>
    </row>
    <row r="903" spans="1:27" ht="12.75">
      <c r="A903" s="48">
        <v>42421</v>
      </c>
      <c r="B903" s="58">
        <f t="shared" si="118"/>
        <v>18210666.5391</v>
      </c>
      <c r="C903" s="18">
        <f t="shared" si="114"/>
        <v>0.0099498573013439</v>
      </c>
      <c r="D903" s="63">
        <f>'[3]Data'!$AJ898</f>
        <v>11512475</v>
      </c>
      <c r="E903" s="61">
        <f>'[3]Data'!$I898</f>
        <v>11414314.620000001</v>
      </c>
      <c r="G903" s="18">
        <f t="shared" si="119"/>
        <v>-0.0052283708595878275</v>
      </c>
      <c r="H903" s="46">
        <v>8616</v>
      </c>
      <c r="I903" s="5">
        <f>'[2]Marketshare 2015'!$CV$15</f>
        <v>1841763354.0700002</v>
      </c>
      <c r="J903" s="64">
        <f t="shared" si="115"/>
        <v>0.0543577189726665</v>
      </c>
      <c r="K903" s="5">
        <f>'[2]Marketshare 2015'!$CV$69</f>
        <v>7280918.279099999</v>
      </c>
      <c r="L903" s="40">
        <f t="shared" si="120"/>
        <v>0.043924802723013266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'[3]Data'!$W898</f>
        <v>1246911.52</v>
      </c>
      <c r="S903" s="15">
        <f t="shared" si="117"/>
        <v>0.2967922581395843</v>
      </c>
      <c r="T903" s="5">
        <v>4105</v>
      </c>
      <c r="U903" s="52">
        <f>'[3]Data'!$X898</f>
        <v>1530526.27</v>
      </c>
      <c r="V903" s="52">
        <f>'[3]Data'!$Y898</f>
        <v>2947088.1</v>
      </c>
      <c r="W903" s="67">
        <v>1394</v>
      </c>
      <c r="X903" s="66">
        <f>'[1]From Apr 2014'!$CV$10</f>
        <v>90151842.14</v>
      </c>
      <c r="Y903" s="15">
        <f t="shared" si="113"/>
        <v>0.12630732586249271</v>
      </c>
      <c r="Z903" s="66">
        <f>'[1]From Apr 2014'!$CV$18</f>
        <v>1071826.03</v>
      </c>
      <c r="AA903" s="40">
        <f t="shared" si="108"/>
        <v>0.07926079708465808</v>
      </c>
    </row>
    <row r="904" spans="1:27" ht="12.75">
      <c r="A904" s="48">
        <v>42428</v>
      </c>
      <c r="B904" s="58">
        <f aca="true" t="shared" si="122" ref="B904:B909">+K904+P904+R904+U904+V904+Z904</f>
        <v>20427648.6462</v>
      </c>
      <c r="C904" s="18">
        <f aca="true" t="shared" si="123" ref="C904:C909">(B904/B851)-1</f>
        <v>0.21822651538088111</v>
      </c>
      <c r="D904" s="63">
        <f>'[3]Data'!$AJ899</f>
        <v>17339737.19</v>
      </c>
      <c r="E904" s="61">
        <f>'[3]Data'!$I899</f>
        <v>13630779.819999998</v>
      </c>
      <c r="G904" s="18">
        <f aca="true" t="shared" si="124" ref="G904:G909">(E904/E851)-1</f>
        <v>0.27499283863089574</v>
      </c>
      <c r="H904" s="46">
        <v>8616</v>
      </c>
      <c r="I904" s="5">
        <f>'[2]Marketshare 2015'!$CW$15</f>
        <v>2220499090.5699997</v>
      </c>
      <c r="J904" s="64">
        <f aca="true" t="shared" si="125" ref="J904:J909">(I904/I851)-1</f>
        <v>0.2599100585172809</v>
      </c>
      <c r="K904" s="5">
        <f>'[2]Marketshare 2015'!$CW$69</f>
        <v>9886013.1612</v>
      </c>
      <c r="L904" s="40">
        <f aca="true" t="shared" si="126" ref="L904:L909">(K904/0.09)/I904</f>
        <v>0.04946842407929247</v>
      </c>
      <c r="M904" s="5">
        <v>309</v>
      </c>
      <c r="N904" s="5">
        <f>'[2]Marketshare 2015'!$CW$26</f>
        <v>197292485</v>
      </c>
      <c r="O904" s="16">
        <f aca="true" t="shared" si="127" ref="O904:O909">(N904/N851)-1</f>
        <v>0.3017327164481942</v>
      </c>
      <c r="P904" s="5">
        <f>'[2]Marketshare 2015'!$CW$79</f>
        <v>3744766.665</v>
      </c>
      <c r="Q904" s="40">
        <f aca="true" t="shared" si="128" ref="Q904:Q909">(P904/0.09)/N904</f>
        <v>0.21089763505183687</v>
      </c>
      <c r="R904" s="65">
        <f>'[3]Data'!$W899</f>
        <v>1540926.5499999998</v>
      </c>
      <c r="S904" s="15">
        <f aca="true" t="shared" si="129" ref="S904:S909">(R904/R851)-1</f>
        <v>0.5747565730314628</v>
      </c>
      <c r="T904" s="5">
        <v>4105</v>
      </c>
      <c r="U904" s="52">
        <f>'[3]Data'!$X899</f>
        <v>1044934.44</v>
      </c>
      <c r="V904" s="52">
        <f>'[3]Data'!$Y899</f>
        <v>2928761.96</v>
      </c>
      <c r="W904" s="67">
        <v>1394</v>
      </c>
      <c r="X904" s="66">
        <f>'[1]From Apr 2014'!CW$10</f>
        <v>106785473.49999999</v>
      </c>
      <c r="Y904" s="15">
        <f t="shared" si="113"/>
        <v>0.42403892287625444</v>
      </c>
      <c r="Z904" s="66">
        <f>'[1]From Apr 2014'!$CW$18</f>
        <v>1282245.87</v>
      </c>
      <c r="AA904" s="40">
        <f aca="true" t="shared" si="130" ref="AA904:AA909">(Z904/0.15)/X904</f>
        <v>0.08005120471746564</v>
      </c>
    </row>
    <row r="905" spans="1:27" ht="12.75">
      <c r="A905" s="48">
        <v>42435</v>
      </c>
      <c r="B905" s="58">
        <f t="shared" si="122"/>
        <v>21665477.7318</v>
      </c>
      <c r="C905" s="18">
        <f t="shared" si="123"/>
        <v>0.11732220121818893</v>
      </c>
      <c r="D905" s="63">
        <f>'[3]Data'!$AJ900</f>
        <v>12588435</v>
      </c>
      <c r="E905" s="61">
        <f>'[3]Data'!$I900</f>
        <v>13157077.58</v>
      </c>
      <c r="G905" s="18">
        <f t="shared" si="124"/>
        <v>0.0779606587202184</v>
      </c>
      <c r="H905" s="46">
        <v>8616</v>
      </c>
      <c r="I905" s="5">
        <f>'[2]Marketshare 2015'!$CX$15</f>
        <v>2149442153.66</v>
      </c>
      <c r="J905" s="64">
        <f t="shared" si="125"/>
        <v>-0.004714373405387162</v>
      </c>
      <c r="K905" s="5">
        <f>'[2]Marketshare 2015'!$CX$69</f>
        <v>9952807.5918</v>
      </c>
      <c r="L905" s="40">
        <f t="shared" si="126"/>
        <v>0.05144904729429285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</v>
      </c>
      <c r="R905" s="65">
        <f>'[3]Data'!$W900</f>
        <v>1642961.21</v>
      </c>
      <c r="S905" s="15">
        <f t="shared" si="129"/>
        <v>0.23496791146127882</v>
      </c>
      <c r="T905" s="5">
        <v>4105</v>
      </c>
      <c r="U905" s="52">
        <f>'[3]Data'!$X900</f>
        <v>901074.15</v>
      </c>
      <c r="V905" s="52">
        <f>'[3]Data'!$Y900</f>
        <v>4535301.97</v>
      </c>
      <c r="W905" s="67">
        <v>1394</v>
      </c>
      <c r="X905" s="66">
        <f>'[1]From Apr 2014'!CX$10</f>
        <v>117319628.57000001</v>
      </c>
      <c r="Y905" s="15">
        <f t="shared" si="113"/>
        <v>0.18345724714158296</v>
      </c>
      <c r="Z905" s="66">
        <f>'[1]From Apr 2014'!$CX$18</f>
        <v>1429062.81</v>
      </c>
      <c r="AA905" s="40">
        <f t="shared" si="130"/>
        <v>0.08120623561568441</v>
      </c>
    </row>
    <row r="906" spans="1:27" ht="12.75">
      <c r="A906" s="48">
        <v>42442</v>
      </c>
      <c r="B906" s="58">
        <f t="shared" si="122"/>
        <v>20132709.472399995</v>
      </c>
      <c r="C906" s="18">
        <f t="shared" si="123"/>
        <v>0.10857666609898553</v>
      </c>
      <c r="D906" s="63">
        <f>'[3]Data'!$AJ901</f>
        <v>10189483</v>
      </c>
      <c r="E906" s="61">
        <f>'[3]Data'!$I901</f>
        <v>12414036.09</v>
      </c>
      <c r="G906" s="18">
        <f t="shared" si="124"/>
        <v>0.07526250850218452</v>
      </c>
      <c r="H906" s="46">
        <v>8616</v>
      </c>
      <c r="I906" s="5">
        <f>'[2]Marketshare 2015'!$CY$15</f>
        <v>1954731603.98</v>
      </c>
      <c r="J906" s="64">
        <f t="shared" si="125"/>
        <v>-0.054910054850574985</v>
      </c>
      <c r="K906" s="5">
        <f>'[2]Marketshare 2015'!$CY$69</f>
        <v>8709759.9324</v>
      </c>
      <c r="L906" s="40">
        <f t="shared" si="126"/>
        <v>0.049508132043784236</v>
      </c>
      <c r="M906" s="5">
        <v>309</v>
      </c>
      <c r="N906" s="5">
        <f>'[2]Marketshare 2015'!$CY$26</f>
        <v>190394630</v>
      </c>
      <c r="O906" s="16">
        <f t="shared" si="127"/>
        <v>0.2316667476372387</v>
      </c>
      <c r="P906" s="5">
        <f>'[2]Marketshare 2015'!$CY$79</f>
        <v>3704276.1599999997</v>
      </c>
      <c r="Q906" s="40">
        <f t="shared" si="128"/>
        <v>0.21617534065955538</v>
      </c>
      <c r="R906" s="65">
        <f>'[3]Data'!$W901</f>
        <v>1362905.6900000002</v>
      </c>
      <c r="S906" s="15">
        <f t="shared" si="129"/>
        <v>0.02115028754262771</v>
      </c>
      <c r="T906" s="5">
        <v>4105</v>
      </c>
      <c r="U906" s="52">
        <f>'[3]Data'!$X901</f>
        <v>1632108.45</v>
      </c>
      <c r="V906" s="52">
        <f>'[3]Data'!$Y901</f>
        <v>3542277.41</v>
      </c>
      <c r="W906" s="67">
        <v>1394</v>
      </c>
      <c r="X906" s="66">
        <f>'[1]From Apr 2014'!$CY$10</f>
        <v>96467731.56</v>
      </c>
      <c r="Y906" s="15">
        <f t="shared" si="113"/>
        <v>-0.025713734665826826</v>
      </c>
      <c r="Z906" s="66">
        <f>'[1]From Apr 2014'!$CY$18</f>
        <v>1181381.83</v>
      </c>
      <c r="AA906" s="40">
        <f t="shared" si="130"/>
        <v>0.08164262535569326</v>
      </c>
    </row>
    <row r="907" spans="1:27" ht="12.75">
      <c r="A907" s="48">
        <v>42449</v>
      </c>
      <c r="B907" s="58">
        <f t="shared" si="122"/>
        <v>21411514.5945</v>
      </c>
      <c r="C907" s="18">
        <f t="shared" si="123"/>
        <v>0.23883127354620637</v>
      </c>
      <c r="D907" s="63">
        <f>'[3]Data'!$AJ902</f>
        <v>1658280</v>
      </c>
      <c r="E907" s="61">
        <f>'[3]Data'!$I902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-0.0008263247023680975</v>
      </c>
      <c r="K907" s="5">
        <f>'[2]Marketshare 2015'!$CZ$69</f>
        <v>8883986.719500002</v>
      </c>
      <c r="L907" s="40">
        <f t="shared" si="126"/>
        <v>0.05094462147231704</v>
      </c>
      <c r="M907" s="5">
        <v>309</v>
      </c>
      <c r="N907" s="5">
        <f>'[2]Marketshare 2015'!$CZ$26</f>
        <v>209211250</v>
      </c>
      <c r="O907" s="16">
        <f t="shared" si="127"/>
        <v>0.4363218927727339</v>
      </c>
      <c r="P907" s="5">
        <f>'[2]Marketshare 2015'!$CZ$79</f>
        <v>4170639.195</v>
      </c>
      <c r="Q907" s="40">
        <f t="shared" si="128"/>
        <v>0.22150068650705926</v>
      </c>
      <c r="R907" s="65">
        <f>'[3]Data'!$W902</f>
        <v>1334547</v>
      </c>
      <c r="S907" s="15">
        <f t="shared" si="129"/>
        <v>0.19671944526183283</v>
      </c>
      <c r="T907" s="5">
        <v>4105</v>
      </c>
      <c r="U907" s="52">
        <f>'[3]Data'!$X902</f>
        <v>1929928.63</v>
      </c>
      <c r="V907" s="52">
        <f>'[3]Data'!$Y902</f>
        <v>3893809.29</v>
      </c>
      <c r="W907" s="67">
        <v>1394</v>
      </c>
      <c r="X907" s="66">
        <f>'[1]From Apr 2014'!$CZ$10</f>
        <v>79982266.78</v>
      </c>
      <c r="Y907" s="15">
        <f t="shared" si="113"/>
        <v>0.045887487949823</v>
      </c>
      <c r="Z907" s="66">
        <f>'[1]From Apr 2014'!$CZ$18</f>
        <v>1198603.76</v>
      </c>
      <c r="AA907" s="40">
        <f t="shared" si="130"/>
        <v>0.09990579230909531</v>
      </c>
    </row>
    <row r="908" spans="1:27" ht="12.75">
      <c r="A908" s="48">
        <v>42456</v>
      </c>
      <c r="B908" s="58">
        <f t="shared" si="122"/>
        <v>20990423.726699997</v>
      </c>
      <c r="C908" s="18">
        <f t="shared" si="123"/>
        <v>0.18855638654548046</v>
      </c>
      <c r="D908" s="63">
        <f>'[3]Data'!$AJ903</f>
        <v>5530362.5</v>
      </c>
      <c r="E908" s="61">
        <f>'[3]Data'!$I903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0.05341338202362849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'[3]Data'!$W903</f>
        <v>1539536.67</v>
      </c>
      <c r="S908" s="15">
        <f t="shared" si="129"/>
        <v>0.4786935894353619</v>
      </c>
      <c r="T908" s="5">
        <v>4105</v>
      </c>
      <c r="U908" s="52">
        <f>'[3]Data'!$X903</f>
        <v>0</v>
      </c>
      <c r="V908" s="52">
        <f>'[3]Data'!$Y903</f>
        <v>3585540.03</v>
      </c>
      <c r="W908" s="67">
        <v>1394</v>
      </c>
      <c r="X908" s="66">
        <f>'[1]From Apr 2014'!$DA$10</f>
        <v>99132987.30000001</v>
      </c>
      <c r="Y908" s="15">
        <f aca="true" t="shared" si="131" ref="Y908:Y914">(X908/X855)-1</f>
        <v>0.2180089614408025</v>
      </c>
      <c r="Z908" s="66">
        <f>'[1]From Apr 2014'!$DA$18</f>
        <v>1170254.7000000002</v>
      </c>
      <c r="AA908" s="40">
        <f t="shared" si="130"/>
        <v>0.07869931303885967</v>
      </c>
    </row>
    <row r="909" spans="1:27" ht="12.75">
      <c r="A909" s="48">
        <v>42463</v>
      </c>
      <c r="B909" s="58">
        <f t="shared" si="122"/>
        <v>21901192.995599996</v>
      </c>
      <c r="C909" s="18">
        <f t="shared" si="123"/>
        <v>0.03541727020995622</v>
      </c>
      <c r="D909" s="63">
        <f>'[3]Data'!$AJ904</f>
        <v>2346075</v>
      </c>
      <c r="E909" s="61">
        <f>'[3]Data'!$I904</f>
        <v>14085685.51</v>
      </c>
      <c r="G909" s="18">
        <f t="shared" si="124"/>
        <v>0.005365999240933617</v>
      </c>
      <c r="H909" s="46">
        <v>8616</v>
      </c>
      <c r="I909" s="5">
        <f>'[2]Marketshare 2015'!$DB$15</f>
        <v>2234773784.71</v>
      </c>
      <c r="J909" s="64">
        <f t="shared" si="125"/>
        <v>0.008130016630669035</v>
      </c>
      <c r="K909" s="5">
        <f>'[2]Marketshare 2015'!$DB$69</f>
        <v>10518794.9406</v>
      </c>
      <c r="L909" s="40">
        <f t="shared" si="126"/>
        <v>0.052298581690748885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'[3]Data'!$W904</f>
        <v>1602606.0099999998</v>
      </c>
      <c r="S909" s="15">
        <f t="shared" si="129"/>
        <v>0.2637944567861392</v>
      </c>
      <c r="T909" s="5">
        <v>4105</v>
      </c>
      <c r="U909" s="52">
        <f>'[3]Data'!$X904</f>
        <v>1103343.07</v>
      </c>
      <c r="V909" s="52">
        <f>'[3]Data'!$Y904</f>
        <v>3728173.56</v>
      </c>
      <c r="W909" s="67">
        <v>1394</v>
      </c>
      <c r="X909" s="66">
        <f>'[1]From Apr 2014'!$DB$10</f>
        <v>93069503.6</v>
      </c>
      <c r="Y909" s="15">
        <f t="shared" si="131"/>
        <v>-0.07245830570087897</v>
      </c>
      <c r="Z909" s="66">
        <f>'[1]From Apr 2014'!$DB$18</f>
        <v>1381384.8399999999</v>
      </c>
      <c r="AA909" s="40">
        <f t="shared" si="130"/>
        <v>0.09895005249245432</v>
      </c>
    </row>
    <row r="910" spans="1:27" ht="12.75">
      <c r="A910" s="48">
        <v>42470</v>
      </c>
      <c r="B910" s="58">
        <f aca="true" t="shared" si="132" ref="B910:B915">+K910+P910+R910+U910+V910+Z910</f>
        <v>20056233.1164</v>
      </c>
      <c r="C910" s="18">
        <f aca="true" t="shared" si="133" ref="C910:C915">(B910/B857)-1</f>
        <v>-0.002975688309468816</v>
      </c>
      <c r="D910" s="63">
        <f>'[3]Data'!$AJ905</f>
        <v>22451045</v>
      </c>
      <c r="E910" s="61">
        <f>'[3]Data'!$I905</f>
        <v>11736777.78</v>
      </c>
      <c r="G910" s="18">
        <f aca="true" t="shared" si="134" ref="G910:G915">(E910/E857)-1</f>
        <v>-0.18555626546111004</v>
      </c>
      <c r="H910" s="46">
        <v>8616</v>
      </c>
      <c r="I910" s="5">
        <f>'[2]Marketshare 2015'!$DC$15</f>
        <v>2066552810.87</v>
      </c>
      <c r="J910" s="64">
        <f aca="true" t="shared" si="135" ref="J910:J915">(I910/I857)-1</f>
        <v>-0.04266002917535272</v>
      </c>
      <c r="K910" s="5">
        <f>'[2]Marketshare 2015'!$DC$69</f>
        <v>8715741.296400001</v>
      </c>
      <c r="L910" s="40">
        <f aca="true" t="shared" si="136" ref="L910:L915">(K910/0.09)/I910</f>
        <v>0.046861405840013644</v>
      </c>
      <c r="M910" s="5">
        <v>309</v>
      </c>
      <c r="N910" s="5">
        <f>'[2]Marketshare 2015'!$DC$26</f>
        <v>186968420</v>
      </c>
      <c r="O910" s="16">
        <f aca="true" t="shared" si="137" ref="O910:O915">(N910/N857)-1</f>
        <v>0.08344469249731823</v>
      </c>
      <c r="P910" s="5">
        <f>'[2]Marketshare 2015'!$DC$79</f>
        <v>3021036.48</v>
      </c>
      <c r="Q910" s="40">
        <f aca="true" t="shared" si="138" ref="Q910:Q915">(P910/0.09)/N910</f>
        <v>0.17953337788274618</v>
      </c>
      <c r="R910" s="65">
        <f>'[3]Data'!$W905</f>
        <v>1319263.35</v>
      </c>
      <c r="S910" s="15">
        <f aca="true" t="shared" si="139" ref="S910:S915">(R910/R857)-1</f>
        <v>-0.012886495172111712</v>
      </c>
      <c r="T910" s="5">
        <v>4105</v>
      </c>
      <c r="U910" s="52">
        <f>'[3]Data'!$X905</f>
        <v>1133096.05</v>
      </c>
      <c r="V910" s="52">
        <f>'[3]Data'!$Y905</f>
        <v>4677692.67</v>
      </c>
      <c r="W910" s="67">
        <v>1394</v>
      </c>
      <c r="X910" s="66">
        <f>'[1]From Apr 2014'!$DC$10</f>
        <v>102666416.57</v>
      </c>
      <c r="Y910" s="15">
        <f t="shared" si="131"/>
        <v>0.04066863416039013</v>
      </c>
      <c r="Z910" s="66">
        <f>'[1]From Apr 2014'!$DC$18</f>
        <v>1189403.27</v>
      </c>
      <c r="AA910" s="40">
        <f aca="true" t="shared" si="140" ref="AA910:AA915">(Z910/0.15)/X910</f>
        <v>0.07723416671436022</v>
      </c>
    </row>
    <row r="911" spans="1:27" ht="12.75">
      <c r="A911" s="48">
        <v>42477</v>
      </c>
      <c r="B911" s="58">
        <f t="shared" si="132"/>
        <v>20112338.8393</v>
      </c>
      <c r="C911" s="18">
        <f t="shared" si="133"/>
        <v>0.13119006156105706</v>
      </c>
      <c r="D911" s="63">
        <f>'[3]Data'!$AJ906</f>
        <v>8089447</v>
      </c>
      <c r="E911" s="61">
        <f>'[3]Data'!$I906</f>
        <v>12792618.700000001</v>
      </c>
      <c r="G911" s="18">
        <f t="shared" si="134"/>
        <v>0.05719407101017904</v>
      </c>
      <c r="H911" s="46">
        <v>8616</v>
      </c>
      <c r="I911" s="5">
        <f>'[2]Marketshare 2015'!$DD$15</f>
        <v>1925106882.15</v>
      </c>
      <c r="J911" s="64">
        <f t="shared" si="135"/>
        <v>-0.03414216696139272</v>
      </c>
      <c r="K911" s="5">
        <f>'[2]Marketshare 2015'!$DD$69</f>
        <v>8426641.929299999</v>
      </c>
      <c r="L911" s="40">
        <f t="shared" si="136"/>
        <v>0.048635925432583126</v>
      </c>
      <c r="M911" s="5">
        <v>309</v>
      </c>
      <c r="N911" s="5">
        <f>'[2]Marketshare 2015'!$DD$26</f>
        <v>194811040</v>
      </c>
      <c r="O911" s="16">
        <f t="shared" si="137"/>
        <v>0.2135122286197242</v>
      </c>
      <c r="P911" s="5">
        <f>'[2]Marketshare 2015'!$DD$79</f>
        <v>4365976.77</v>
      </c>
      <c r="Q911" s="40">
        <f t="shared" si="138"/>
        <v>0.2490149069580451</v>
      </c>
      <c r="R911" s="65">
        <f>'[3]Data'!$W906</f>
        <v>1240117.18</v>
      </c>
      <c r="S911" s="15">
        <f t="shared" si="139"/>
        <v>0.0008646007383583676</v>
      </c>
      <c r="T911" s="5">
        <v>4105</v>
      </c>
      <c r="U911" s="52">
        <f>'[3]Data'!$X906</f>
        <v>1043100.81</v>
      </c>
      <c r="V911" s="52">
        <f>'[3]Data'!$Y906</f>
        <v>3878399.64</v>
      </c>
      <c r="W911" s="67">
        <v>1394</v>
      </c>
      <c r="X911" s="66">
        <f>'[1]From Apr 2014'!$DD$10</f>
        <v>91442867.99000001</v>
      </c>
      <c r="Y911" s="15">
        <f t="shared" si="131"/>
        <v>0.0625796109303065</v>
      </c>
      <c r="Z911" s="66">
        <f>'[1]From Apr 2014'!$DD$18</f>
        <v>1158102.51</v>
      </c>
      <c r="AA911" s="40">
        <f t="shared" si="140"/>
        <v>0.08443177220605458</v>
      </c>
    </row>
    <row r="912" spans="1:27" ht="12.75">
      <c r="A912" s="48">
        <v>42484</v>
      </c>
      <c r="B912" s="58">
        <f t="shared" si="132"/>
        <v>17481296.103</v>
      </c>
      <c r="C912" s="18">
        <f t="shared" si="133"/>
        <v>-0.0064818758829586764</v>
      </c>
      <c r="D912" s="63">
        <f>'[3]Data'!$AJ907</f>
        <v>8425677.5</v>
      </c>
      <c r="E912" s="61">
        <f>'[3]Data'!$I907</f>
        <v>11213017.06</v>
      </c>
      <c r="G912" s="18">
        <f t="shared" si="134"/>
        <v>0.004271464644552303</v>
      </c>
      <c r="H912" s="46">
        <v>8616</v>
      </c>
      <c r="I912" s="5">
        <f>'[2]Marketshare 2015'!$DE$15</f>
        <v>1950137761.4700003</v>
      </c>
      <c r="J912" s="64">
        <f t="shared" si="135"/>
        <v>0.0449702242825758</v>
      </c>
      <c r="K912" s="5">
        <f>'[2]Marketshare 2015'!$DE$69</f>
        <v>8285934.797999999</v>
      </c>
      <c r="L912" s="40">
        <f t="shared" si="136"/>
        <v>0.04720996845402415</v>
      </c>
      <c r="M912" s="5">
        <v>309</v>
      </c>
      <c r="N912" s="5">
        <f>'[2]Marketshare 2015'!$DE$26</f>
        <v>176153545</v>
      </c>
      <c r="O912" s="16">
        <f t="shared" si="137"/>
        <v>0.07670463010653106</v>
      </c>
      <c r="P912" s="5">
        <f>'[2]Marketshare 2015'!$DE$79</f>
        <v>2927082.2849999997</v>
      </c>
      <c r="Q912" s="40">
        <f t="shared" si="138"/>
        <v>0.1846294748141458</v>
      </c>
      <c r="R912" s="65">
        <f>'[3]Data'!$W907</f>
        <v>1241319.3699999999</v>
      </c>
      <c r="S912" s="15">
        <f t="shared" si="139"/>
        <v>0.1667517082828247</v>
      </c>
      <c r="T912" s="5">
        <v>4105</v>
      </c>
      <c r="U912" s="52">
        <f>'[3]Data'!$X907</f>
        <v>1356956.77</v>
      </c>
      <c r="V912" s="52">
        <f>'[3]Data'!$Y907</f>
        <v>2593276.7100000004</v>
      </c>
      <c r="W912" s="67">
        <v>1394</v>
      </c>
      <c r="X912" s="66">
        <f>'[1]From Apr 2014'!$DE$10</f>
        <v>69735948.17999999</v>
      </c>
      <c r="Y912" s="15">
        <f t="shared" si="131"/>
        <v>0.014166156104296501</v>
      </c>
      <c r="Z912" s="66">
        <f>'[1]From Apr 2014'!$DE$18</f>
        <v>1076726.1700000002</v>
      </c>
      <c r="AA912" s="40">
        <f t="shared" si="140"/>
        <v>0.10293363256693111</v>
      </c>
    </row>
    <row r="913" spans="1:27" ht="12.75">
      <c r="A913" s="48">
        <v>42491</v>
      </c>
      <c r="B913" s="58">
        <f t="shared" si="132"/>
        <v>23550915.9614</v>
      </c>
      <c r="C913" s="18">
        <f t="shared" si="133"/>
        <v>0.1579649600975248</v>
      </c>
      <c r="D913" s="63">
        <f>'[3]Data'!$AJ908</f>
        <v>22311350</v>
      </c>
      <c r="E913" s="61">
        <f>'[3]Data'!$I908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2487514810.74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0.0519861670377473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0.2176059945076423</v>
      </c>
      <c r="R913" s="65">
        <f>'[3]Data'!$W908</f>
        <v>1712700.19</v>
      </c>
      <c r="S913" s="15">
        <f t="shared" si="139"/>
        <v>0.31587257615983355</v>
      </c>
      <c r="T913" s="5">
        <v>4105</v>
      </c>
      <c r="U913" s="52">
        <f>'[3]Data'!$X908</f>
        <v>1151196.22</v>
      </c>
      <c r="V913" s="52">
        <f>'[3]Data'!$Y908</f>
        <v>3668847.43</v>
      </c>
      <c r="W913" s="67">
        <v>1394</v>
      </c>
      <c r="X913" s="66">
        <f>'[1]From Apr 2014'!$DF$10</f>
        <v>119157716.21</v>
      </c>
      <c r="Y913" s="15">
        <f t="shared" si="131"/>
        <v>0.2951619529685583</v>
      </c>
      <c r="Z913" s="66">
        <f>'[1]From Apr 2014'!$DF$18</f>
        <v>1424179.88</v>
      </c>
      <c r="AA913" s="40">
        <f t="shared" si="140"/>
        <v>0.07968038357331768</v>
      </c>
    </row>
    <row r="914" spans="1:27" ht="12.75">
      <c r="A914" s="48">
        <v>42498</v>
      </c>
      <c r="B914" s="58">
        <f t="shared" si="132"/>
        <v>21516672.093599997</v>
      </c>
      <c r="C914" s="18">
        <f t="shared" si="133"/>
        <v>-0.028796393543833676</v>
      </c>
      <c r="D914" s="63">
        <f>'[3]Data'!$AJ909</f>
        <v>10897081.56</v>
      </c>
      <c r="E914" s="61">
        <f>'[3]Data'!$I909</f>
        <v>13417186.87</v>
      </c>
      <c r="G914" s="18">
        <f t="shared" si="134"/>
        <v>-0.08685326131954318</v>
      </c>
      <c r="H914" s="46">
        <v>8616</v>
      </c>
      <c r="I914" s="5">
        <f>'[2]Marketshare 2015'!$DG$15</f>
        <v>2143363335.62</v>
      </c>
      <c r="J914" s="64">
        <f t="shared" si="135"/>
        <v>-0.04320827088969359</v>
      </c>
      <c r="K914" s="5">
        <f>'[2]Marketshare 2015'!$DG$69</f>
        <v>9737544.6036</v>
      </c>
      <c r="L914" s="40">
        <f t="shared" si="136"/>
        <v>0.05047904769197845</v>
      </c>
      <c r="M914" s="5">
        <v>309</v>
      </c>
      <c r="N914" s="5">
        <f>'[2]Marketshare 2015'!$DG$26</f>
        <v>174489180</v>
      </c>
      <c r="O914" s="16">
        <f t="shared" si="137"/>
        <v>-0.03238216054568377</v>
      </c>
      <c r="P914" s="5">
        <f>'[2]Marketshare 2015'!$DG$79</f>
        <v>3679642.26</v>
      </c>
      <c r="Q914" s="40">
        <f t="shared" si="138"/>
        <v>0.23431203012129462</v>
      </c>
      <c r="R914" s="65">
        <f>'[3]Data'!$W909</f>
        <v>1469549.85</v>
      </c>
      <c r="S914" s="15">
        <f t="shared" si="139"/>
        <v>0.03795865807170484</v>
      </c>
      <c r="T914" s="5">
        <v>4105</v>
      </c>
      <c r="U914" s="52">
        <f>'[3]Data'!$X909</f>
        <v>1027008.65</v>
      </c>
      <c r="V914" s="52">
        <f>'[3]Data'!$Y909</f>
        <v>4308838.989999999</v>
      </c>
      <c r="W914" s="67">
        <v>1394</v>
      </c>
      <c r="X914" s="66">
        <f>'[1]From Apr 2014'!$DG$10</f>
        <v>83752986.75999999</v>
      </c>
      <c r="Y914" s="15">
        <f t="shared" si="131"/>
        <v>-0.17614848692183593</v>
      </c>
      <c r="Z914" s="66">
        <f>'[1]From Apr 2014'!$DG$18</f>
        <v>1294087.7400000002</v>
      </c>
      <c r="AA914" s="40">
        <f t="shared" si="140"/>
        <v>0.10300828583847393</v>
      </c>
    </row>
    <row r="915" spans="1:27" ht="12.75">
      <c r="A915" s="48">
        <v>42505</v>
      </c>
      <c r="B915" s="58">
        <f t="shared" si="132"/>
        <v>22334926.962899998</v>
      </c>
      <c r="C915" s="18">
        <f t="shared" si="133"/>
        <v>0.1333474632627294</v>
      </c>
      <c r="D915" s="63">
        <f>'[3]Data'!$AJ910</f>
        <v>7059820</v>
      </c>
      <c r="E915" s="61">
        <f>'[3]Data'!$I910</f>
        <v>14753901.23</v>
      </c>
      <c r="G915" s="18">
        <f t="shared" si="134"/>
        <v>0.2375956600261162</v>
      </c>
      <c r="H915" s="46">
        <v>8616</v>
      </c>
      <c r="I915" s="5">
        <f>'[2]Marketshare 2015'!$DH$15</f>
        <v>2013618487.73</v>
      </c>
      <c r="J915" s="64">
        <f t="shared" si="135"/>
        <v>0.08644075469211576</v>
      </c>
      <c r="K915" s="5">
        <f>'[2]Marketshare 2015'!$DH$69</f>
        <v>9133841.5029</v>
      </c>
      <c r="L915" s="40">
        <f t="shared" si="136"/>
        <v>0.0504003754576215</v>
      </c>
      <c r="M915" s="5">
        <v>309</v>
      </c>
      <c r="N915" s="5">
        <f>'[2]Marketshare 2015'!$DH$26</f>
        <v>187541130</v>
      </c>
      <c r="O915" s="16">
        <f t="shared" si="137"/>
        <v>0.09490524753852148</v>
      </c>
      <c r="P915" s="5">
        <f>'[2]Marketshare 2015'!$DH$79</f>
        <v>5620059.72</v>
      </c>
      <c r="Q915" s="40">
        <f t="shared" si="138"/>
        <v>0.33296753624125014</v>
      </c>
      <c r="R915" s="65">
        <f>'[3]Data'!$W910</f>
        <v>1268536.6600000001</v>
      </c>
      <c r="S915" s="15">
        <f t="shared" si="139"/>
        <v>0.05059407162384777</v>
      </c>
      <c r="T915" s="5">
        <v>4105</v>
      </c>
      <c r="U915" s="52">
        <f>'[3]Data'!$X910</f>
        <v>1142109.03</v>
      </c>
      <c r="V915" s="52">
        <f>'[3]Data'!$Y910</f>
        <v>3997203.22</v>
      </c>
      <c r="W915" s="67">
        <v>1394</v>
      </c>
      <c r="X915" s="66">
        <f>'[1]From Apr 2014'!$DH$10</f>
        <v>97703605.23000002</v>
      </c>
      <c r="Y915" s="15">
        <f aca="true" t="shared" si="141" ref="Y915:Y921">(X915/X862)-1</f>
        <v>0.02982940627666686</v>
      </c>
      <c r="Z915" s="66">
        <f>'[1]From Apr 2014'!$DH$18</f>
        <v>1173176.83</v>
      </c>
      <c r="AA915" s="40">
        <f t="shared" si="140"/>
        <v>0.080050053918227</v>
      </c>
    </row>
    <row r="916" spans="1:27" ht="12.75">
      <c r="A916" s="48">
        <v>42512</v>
      </c>
      <c r="B916" s="58">
        <f aca="true" t="shared" si="142" ref="B916:B921">+K916+P916+R916+U916+V916+Z916</f>
        <v>20151251.033699997</v>
      </c>
      <c r="C916" s="18">
        <f aca="true" t="shared" si="143" ref="C916:C922">(B916/B863)-1</f>
        <v>0.051896181415927556</v>
      </c>
      <c r="D916" s="63">
        <f>'[3]Data'!$AJ911</f>
        <v>20411055</v>
      </c>
      <c r="E916" s="61">
        <f>'[3]Data'!$I911</f>
        <v>12836459.32</v>
      </c>
      <c r="G916" s="18">
        <f aca="true" t="shared" si="144" ref="G916:G921">(E916/E863)-1</f>
        <v>0.16243005428641188</v>
      </c>
      <c r="H916" s="46">
        <v>8616</v>
      </c>
      <c r="I916" s="5">
        <f>'[2]Marketshare 2015'!$DI$15</f>
        <v>1897011392.6499996</v>
      </c>
      <c r="J916" s="64">
        <f aca="true" t="shared" si="145" ref="J916:J922">(I916/I863)-1</f>
        <v>0.065669175688428</v>
      </c>
      <c r="K916" s="5">
        <f>'[2]Marketshare 2015'!$DI$69</f>
        <v>8477772.7437</v>
      </c>
      <c r="L916" s="40">
        <f aca="true" t="shared" si="146" ref="L916:L921">(K916/0.09)/I916</f>
        <v>0.04965572441734909</v>
      </c>
      <c r="M916" s="5">
        <v>309</v>
      </c>
      <c r="N916" s="5">
        <f>'[2]Marketshare 2015'!$DI$26</f>
        <v>175866660</v>
      </c>
      <c r="O916" s="16">
        <f aca="true" t="shared" si="147" ref="O916:O922">(N916/N863)-1</f>
        <v>0.05215933525862937</v>
      </c>
      <c r="P916" s="5">
        <f>'[2]Marketshare 2015'!$DI$79</f>
        <v>4358686.59</v>
      </c>
      <c r="Q916" s="40">
        <f aca="true" t="shared" si="148" ref="Q916:Q921">(P916/0.09)/N916</f>
        <v>0.27537823826301133</v>
      </c>
      <c r="R916" s="65">
        <f>'[3]Data'!$W911</f>
        <v>1223486.06</v>
      </c>
      <c r="S916" s="15">
        <f aca="true" t="shared" si="149" ref="S916:S922">(R916/R863)-1</f>
        <v>0.13816940496197683</v>
      </c>
      <c r="T916" s="5">
        <v>4105</v>
      </c>
      <c r="U916" s="52">
        <f>'[3]Data'!$X911</f>
        <v>1282947.7</v>
      </c>
      <c r="V916" s="52">
        <f>'[3]Data'!$Y911</f>
        <v>3718960.1999999997</v>
      </c>
      <c r="W916" s="67">
        <v>1394</v>
      </c>
      <c r="X916" s="66">
        <f>'[1]From Apr 2014'!$DI$10</f>
        <v>91626395.38999999</v>
      </c>
      <c r="Y916" s="15">
        <f t="shared" si="141"/>
        <v>0.07642642789831267</v>
      </c>
      <c r="Z916" s="66">
        <f>'[1]From Apr 2014'!$DI$18</f>
        <v>1089397.74</v>
      </c>
      <c r="AA916" s="40">
        <f aca="true" t="shared" si="150" ref="AA916:AA921">(Z916/0.15)/X916</f>
        <v>0.07926374893486904</v>
      </c>
    </row>
    <row r="917" spans="1:27" ht="12.75">
      <c r="A917" s="48">
        <v>42519</v>
      </c>
      <c r="B917" s="58">
        <f t="shared" si="142"/>
        <v>22309855.579499997</v>
      </c>
      <c r="C917" s="18">
        <f t="shared" si="143"/>
        <v>0.20389905983573287</v>
      </c>
      <c r="D917" s="63">
        <f>'[3]Data'!$AJ912</f>
        <v>20098471.5</v>
      </c>
      <c r="E917" s="61">
        <f>'[3]Data'!$I912</f>
        <v>14848096.44</v>
      </c>
      <c r="G917" s="18">
        <f t="shared" si="144"/>
        <v>0.225280270561252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9168726.019499999</v>
      </c>
      <c r="L917" s="40">
        <f t="shared" si="146"/>
        <v>0.04656758507963134</v>
      </c>
      <c r="M917" s="5">
        <v>309</v>
      </c>
      <c r="N917" s="5">
        <f>'[2]Marketshare 2015'!$DJ$26</f>
        <v>223145780</v>
      </c>
      <c r="O917" s="16">
        <f t="shared" si="147"/>
        <v>0.3489979246560586</v>
      </c>
      <c r="P917" s="5">
        <f>'[2]Marketshare 2015'!$DJ$79</f>
        <v>5679370.4399999995</v>
      </c>
      <c r="Q917" s="40">
        <f t="shared" si="148"/>
        <v>0.2827932305060844</v>
      </c>
      <c r="R917" s="65">
        <f>'[3]Data'!$W912</f>
        <v>1577479.95</v>
      </c>
      <c r="S917" s="15">
        <f t="shared" si="149"/>
        <v>0.45900587190966147</v>
      </c>
      <c r="T917" s="5">
        <v>4105</v>
      </c>
      <c r="U917" s="52">
        <f>'[3]Data'!$X912</f>
        <v>1026553.19</v>
      </c>
      <c r="V917" s="52">
        <f>'[3]Data'!$Y912</f>
        <v>3488471.6100000003</v>
      </c>
      <c r="W917" s="67">
        <v>1394</v>
      </c>
      <c r="X917" s="66">
        <f>'[1]From Apr 2014'!$DJ$10</f>
        <v>110201379.53</v>
      </c>
      <c r="Y917" s="15">
        <f t="shared" si="141"/>
        <v>0.3037675835220284</v>
      </c>
      <c r="Z917" s="66">
        <f>'[1]From Apr 2014'!$DJ$18</f>
        <v>1369254.37</v>
      </c>
      <c r="AA917" s="40">
        <f t="shared" si="150"/>
        <v>0.08283346819793362</v>
      </c>
    </row>
    <row r="918" spans="1:27" ht="12.75">
      <c r="A918" s="48">
        <v>42526</v>
      </c>
      <c r="B918" s="58">
        <f t="shared" si="142"/>
        <v>20784293.8039</v>
      </c>
      <c r="C918" s="18">
        <f t="shared" si="143"/>
        <v>0.010922925715369347</v>
      </c>
      <c r="D918" s="63">
        <f>'[3]Data'!$AJ913</f>
        <v>10717492</v>
      </c>
      <c r="E918" s="61">
        <f>'[3]Data'!$I913</f>
        <v>13232476.33</v>
      </c>
      <c r="G918" s="18">
        <f t="shared" si="144"/>
        <v>-0.003932528083624098</v>
      </c>
      <c r="H918" s="46">
        <v>8616</v>
      </c>
      <c r="I918" s="5">
        <f>'[2]Marketshare 2015'!$DK$15</f>
        <v>2210973791.05</v>
      </c>
      <c r="J918" s="64">
        <f t="shared" si="145"/>
        <v>0.026253502178528842</v>
      </c>
      <c r="K918" s="5">
        <f>'[2]Marketshare 2015'!$DK$69</f>
        <v>9527901.453899998</v>
      </c>
      <c r="L918" s="40">
        <f t="shared" si="146"/>
        <v>0.04788187546073262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'[3]Data'!$W913</f>
        <v>1509644.29</v>
      </c>
      <c r="S918" s="15">
        <f t="shared" si="149"/>
        <v>0.030276899608583374</v>
      </c>
      <c r="T918" s="5">
        <v>4105</v>
      </c>
      <c r="U918" s="52">
        <f>'[3]Data'!$X913</f>
        <v>796862.24</v>
      </c>
      <c r="V918" s="52">
        <f>'[3]Data'!$Y913</f>
        <v>3786096.11</v>
      </c>
      <c r="W918" s="67">
        <v>1394</v>
      </c>
      <c r="X918" s="66">
        <f>'[1]From Apr 2014'!$DK$10</f>
        <v>118953664.72999999</v>
      </c>
      <c r="Y918" s="15">
        <f t="shared" si="141"/>
        <v>0.09312412242871604</v>
      </c>
      <c r="Z918" s="66">
        <f>'[1]From Apr 2014'!$DK$18</f>
        <v>1459214.8399999999</v>
      </c>
      <c r="AA918" s="40">
        <f t="shared" si="150"/>
        <v>0.08178057359909079</v>
      </c>
    </row>
    <row r="919" spans="1:27" ht="12.75">
      <c r="A919" s="48">
        <v>42533</v>
      </c>
      <c r="B919" s="58">
        <f t="shared" si="142"/>
        <v>20537625.551499996</v>
      </c>
      <c r="C919" s="18">
        <f t="shared" si="143"/>
        <v>0.12035154795567515</v>
      </c>
      <c r="D919" s="63">
        <f>'[3]Data'!$AJ914</f>
        <v>4862509</v>
      </c>
      <c r="E919" s="61">
        <f>'[3]Data'!$I914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-0.03364189178128485</v>
      </c>
      <c r="K919" s="5">
        <f>'[2]Marketshare 2015'!$DL$69</f>
        <v>8240850.301499999</v>
      </c>
      <c r="L919" s="40">
        <f t="shared" si="146"/>
        <v>0.04797949993313335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'[3]Data'!$W914</f>
        <v>1372964.02</v>
      </c>
      <c r="S919" s="15">
        <f t="shared" si="149"/>
        <v>0.08267673406302234</v>
      </c>
      <c r="T919" s="5">
        <v>4105</v>
      </c>
      <c r="U919" s="52">
        <f>'[3]Data'!$X914</f>
        <v>1175523.44</v>
      </c>
      <c r="V919" s="52">
        <f>'[3]Data'!$Y914</f>
        <v>3768893.92</v>
      </c>
      <c r="W919" s="67">
        <v>1394</v>
      </c>
      <c r="X919" s="66">
        <f>'[1]From Apr 2014'!$DL$10</f>
        <v>100594778.06</v>
      </c>
      <c r="Y919" s="15">
        <f t="shared" si="141"/>
        <v>-0.01035397385060255</v>
      </c>
      <c r="Z919" s="66">
        <f>'[1]From Apr 2014'!$DL$18</f>
        <v>1179830.04</v>
      </c>
      <c r="AA919" s="40">
        <f t="shared" si="150"/>
        <v>0.07819027738506053</v>
      </c>
    </row>
    <row r="920" spans="1:27" ht="12.75">
      <c r="A920" s="48">
        <v>42540</v>
      </c>
      <c r="B920" s="58">
        <f t="shared" si="142"/>
        <v>21280341.205</v>
      </c>
      <c r="C920" s="18">
        <f t="shared" si="143"/>
        <v>0.1897846126080427</v>
      </c>
      <c r="D920" s="63">
        <f>'[3]Data'!$AJ915</f>
        <v>8265452.5</v>
      </c>
      <c r="E920" s="61">
        <f>'[3]Data'!$I915</f>
        <v>13328001.58</v>
      </c>
      <c r="G920" s="18">
        <f t="shared" si="144"/>
        <v>0.1416839939192691</v>
      </c>
      <c r="H920" s="46">
        <v>8616</v>
      </c>
      <c r="I920" s="5">
        <f>'[2]Marketshare 2015'!$DM$15</f>
        <v>1962383446.1599998</v>
      </c>
      <c r="J920" s="64">
        <f t="shared" si="145"/>
        <v>0.04806857683996624</v>
      </c>
      <c r="K920" s="5">
        <f>'[2]Marketshare 2015'!$DM$69</f>
        <v>8447008.275</v>
      </c>
      <c r="L920" s="40">
        <f t="shared" si="146"/>
        <v>0.047827374249236124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4880993.31</v>
      </c>
      <c r="Q920" s="40">
        <f t="shared" si="148"/>
        <v>0.2277907169709343</v>
      </c>
      <c r="R920" s="65">
        <f>'[3]Data'!$W915</f>
        <v>1224393.1600000001</v>
      </c>
      <c r="S920" s="15">
        <f t="shared" si="149"/>
        <v>0.12987655678992582</v>
      </c>
      <c r="T920" s="5">
        <v>4105</v>
      </c>
      <c r="U920" s="52">
        <f>'[3]Data'!$X915</f>
        <v>876419.59</v>
      </c>
      <c r="V920" s="52">
        <f>'[3]Data'!$Y915</f>
        <v>4688287.33</v>
      </c>
      <c r="W920" s="67">
        <v>1394</v>
      </c>
      <c r="X920" s="66">
        <f>'[1]From Apr 2014'!$DM$10</f>
        <v>95599188.8</v>
      </c>
      <c r="Y920" s="15">
        <f t="shared" si="141"/>
        <v>0.09479779662414778</v>
      </c>
      <c r="Z920" s="66">
        <f>'[1]From Apr 2014'!$DM$18</f>
        <v>1163239.54</v>
      </c>
      <c r="AA920" s="40">
        <f t="shared" si="150"/>
        <v>0.08111920575906255</v>
      </c>
    </row>
    <row r="921" spans="1:27" ht="12.75">
      <c r="A921" s="48">
        <v>42547</v>
      </c>
      <c r="B921" s="58">
        <f t="shared" si="142"/>
        <v>19406663.016200002</v>
      </c>
      <c r="C921" s="18">
        <f t="shared" si="143"/>
        <v>0.017788573894265802</v>
      </c>
      <c r="D921" s="63">
        <f>'[3]Data'!$AJ916</f>
        <v>8697450</v>
      </c>
      <c r="E921" s="61">
        <f>'[3]Data'!$I916</f>
        <v>11853219.53</v>
      </c>
      <c r="G921" s="18">
        <f t="shared" si="144"/>
        <v>-0.06255112933389317</v>
      </c>
      <c r="H921" s="46">
        <v>8616</v>
      </c>
      <c r="I921" s="5">
        <f>'[2]Marketshare 2015'!$DN$15</f>
        <v>1993914003.2599998</v>
      </c>
      <c r="J921" s="64">
        <f t="shared" si="145"/>
        <v>0.035017802540335374</v>
      </c>
      <c r="K921" s="5">
        <f>'[2]Marketshare 2015'!$DN$69</f>
        <v>9054920.986200001</v>
      </c>
      <c r="L921" s="40">
        <f t="shared" si="146"/>
        <v>0.05045866221687836</v>
      </c>
      <c r="M921" s="5">
        <v>309</v>
      </c>
      <c r="N921" s="5">
        <f>'[2]Marketshare 2015'!$DN$26</f>
        <v>197188720</v>
      </c>
      <c r="O921" s="16">
        <f t="shared" si="147"/>
        <v>0.250342334083254</v>
      </c>
      <c r="P921" s="5">
        <f>'[2]Marketshare 2015'!$DN$79</f>
        <v>2798298.54</v>
      </c>
      <c r="Q921" s="40">
        <f t="shared" si="148"/>
        <v>0.1576774066995313</v>
      </c>
      <c r="R921" s="65">
        <f>'[3]Data'!$W916</f>
        <v>1314159.23</v>
      </c>
      <c r="S921" s="15">
        <f t="shared" si="149"/>
        <v>0.21906308134737862</v>
      </c>
      <c r="T921" s="5">
        <v>4105</v>
      </c>
      <c r="U921" s="52">
        <f>'[3]Data'!$X916</f>
        <v>1012889.07</v>
      </c>
      <c r="V921" s="52">
        <f>'[3]Data'!$Y916</f>
        <v>3993659.91</v>
      </c>
      <c r="W921" s="67">
        <v>1394</v>
      </c>
      <c r="X921" s="66">
        <f>'[1]From Apr 2014'!$DN$10</f>
        <v>101834328.34</v>
      </c>
      <c r="Y921" s="15">
        <f t="shared" si="141"/>
        <v>0.18194082143386137</v>
      </c>
      <c r="Z921" s="66">
        <f>'[1]From Apr 2014'!$DN$18</f>
        <v>1232735.28</v>
      </c>
      <c r="AA921" s="40">
        <f t="shared" si="150"/>
        <v>0.08070201212071941</v>
      </c>
    </row>
    <row r="922" spans="1:27" ht="12.75">
      <c r="A922" s="48">
        <v>42554</v>
      </c>
      <c r="B922" s="58">
        <f aca="true" t="shared" si="151" ref="B922:B927">+K922+P922+R922+U922+V922+Z922</f>
        <v>23231218.5141</v>
      </c>
      <c r="C922" s="18">
        <f t="shared" si="143"/>
        <v>0.1485593715381972</v>
      </c>
      <c r="D922" s="63">
        <f>'[3]Data'!$AJ917</f>
        <v>15416330</v>
      </c>
      <c r="E922" s="61">
        <f>'[3]Data'!$I917</f>
        <v>13826015.14</v>
      </c>
      <c r="G922" s="18">
        <f aca="true" t="shared" si="152" ref="G922:G927">(E922/E869)-1</f>
        <v>0.04597002590749044</v>
      </c>
      <c r="H922" s="46">
        <v>8616</v>
      </c>
      <c r="I922" s="5">
        <f>'[2]Marketshare 2015'!$DO$15</f>
        <v>2145690561.1299999</v>
      </c>
      <c r="J922" s="64">
        <f t="shared" si="145"/>
        <v>0.026244885042320476</v>
      </c>
      <c r="K922" s="5">
        <f>'[2]Marketshare 2015'!$DO$69</f>
        <v>9733323.554100001</v>
      </c>
      <c r="L922" s="40">
        <f aca="true" t="shared" si="153" ref="L922:L927">(K922/0.09)/I922</f>
        <v>0.05040243987140684</v>
      </c>
      <c r="M922" s="5">
        <v>309</v>
      </c>
      <c r="N922" s="5">
        <f>'[2]Marketshare 2015'!$DO$26</f>
        <v>191961930</v>
      </c>
      <c r="O922" s="16">
        <f t="shared" si="147"/>
        <v>0.1777853967245795</v>
      </c>
      <c r="P922" s="5">
        <f>'[2]Marketshare 2015'!$DO$79</f>
        <v>4092682.59</v>
      </c>
      <c r="Q922" s="40">
        <f aca="true" t="shared" si="154" ref="Q922:Q927">(P922/0.09)/N922</f>
        <v>0.23689202853920047</v>
      </c>
      <c r="R922" s="65">
        <f>'[3]Data'!$W917</f>
        <v>1583284.3900000001</v>
      </c>
      <c r="S922" s="15">
        <f t="shared" si="149"/>
        <v>0.25259794404981517</v>
      </c>
      <c r="T922" s="5">
        <v>4105</v>
      </c>
      <c r="U922" s="52">
        <f>'[3]Data'!$X917</f>
        <v>795555.08</v>
      </c>
      <c r="V922" s="52">
        <f>'[3]Data'!$Y917</f>
        <v>5536505.5</v>
      </c>
      <c r="W922" s="67">
        <v>1394</v>
      </c>
      <c r="X922" s="66">
        <f>'[1]From Apr 2014'!$DO$10</f>
        <v>125153379.55999999</v>
      </c>
      <c r="Y922" s="15">
        <f aca="true" t="shared" si="155" ref="Y922:Y928">(X922/X869)-1</f>
        <v>0.22406929948054044</v>
      </c>
      <c r="Z922" s="66">
        <f>'[1]From Apr 2014'!$DO$18</f>
        <v>1489867.4</v>
      </c>
      <c r="AA922" s="40">
        <f aca="true" t="shared" si="156" ref="AA922:AA927">(Z922/0.15)/X922</f>
        <v>0.07936221433454461</v>
      </c>
    </row>
    <row r="923" spans="1:27" ht="12.75">
      <c r="A923" s="48">
        <v>42561</v>
      </c>
      <c r="B923" s="58">
        <f t="shared" si="151"/>
        <v>20043904.478699997</v>
      </c>
      <c r="C923" s="18">
        <f aca="true" t="shared" si="157" ref="C923:C930">(B923/B870)-1</f>
        <v>-0.04278730133097053</v>
      </c>
      <c r="D923" s="63">
        <f>'[3]Data'!$AJ918</f>
        <v>14892653</v>
      </c>
      <c r="E923" s="61">
        <f>'[3]Data'!$I918</f>
        <v>12544258.44</v>
      </c>
      <c r="G923" s="18">
        <f t="shared" si="152"/>
        <v>0.023102893615313924</v>
      </c>
      <c r="H923" s="46">
        <v>8616</v>
      </c>
      <c r="I923" s="5">
        <f>'[2]Marketshare 2015'!$DP$15</f>
        <v>2027463435.46</v>
      </c>
      <c r="J923" s="64">
        <f aca="true" t="shared" si="158" ref="J923:J930">(I923/I870)-1</f>
        <v>-0.047696589468324224</v>
      </c>
      <c r="K923" s="5">
        <f>'[2]Marketshare 2015'!$DP$69</f>
        <v>8368389.848699999</v>
      </c>
      <c r="L923" s="40">
        <f t="shared" si="153"/>
        <v>0.04586130028475892</v>
      </c>
      <c r="M923" s="5">
        <v>309</v>
      </c>
      <c r="N923" s="5">
        <f>'[2]Marketshare 2015'!$DP$26</f>
        <v>178924880</v>
      </c>
      <c r="O923" s="16">
        <f aca="true" t="shared" si="159" ref="O923:O930">(N923/N870)-1</f>
        <v>0.11929346058182655</v>
      </c>
      <c r="P923" s="5">
        <f>'[2]Marketshare 2015'!$DP$79</f>
        <v>4175868.5999999996</v>
      </c>
      <c r="Q923" s="40">
        <f t="shared" si="154"/>
        <v>0.2593185475379388</v>
      </c>
      <c r="R923" s="65">
        <f>'[3]Data'!$W918</f>
        <v>1456513.7599999998</v>
      </c>
      <c r="S923" s="15">
        <f aca="true" t="shared" si="160" ref="S923:S930">(R923/R870)-1</f>
        <v>-0.004541482845466183</v>
      </c>
      <c r="T923" s="5">
        <v>4105</v>
      </c>
      <c r="U923" s="52">
        <f>'[3]Data'!$X918</f>
        <v>767240.81</v>
      </c>
      <c r="V923" s="52">
        <f>'[3]Data'!$Y918</f>
        <v>3937562.06</v>
      </c>
      <c r="W923" s="67">
        <v>1394</v>
      </c>
      <c r="X923" s="66">
        <f>'[1]From Apr 2014'!$DP$10</f>
        <v>111241404.92999999</v>
      </c>
      <c r="Y923" s="15">
        <f t="shared" si="155"/>
        <v>-0.035214366687662646</v>
      </c>
      <c r="Z923" s="66">
        <f>'[1]From Apr 2014'!$DP$18</f>
        <v>1338329.4</v>
      </c>
      <c r="AA923" s="40">
        <f t="shared" si="156"/>
        <v>0.080205711224291</v>
      </c>
    </row>
    <row r="924" spans="1:27" ht="12.75">
      <c r="A924" s="48">
        <v>42568</v>
      </c>
      <c r="B924" s="58">
        <f t="shared" si="151"/>
        <v>21525788.5026</v>
      </c>
      <c r="C924" s="18">
        <f t="shared" si="157"/>
        <v>0.11723875584280052</v>
      </c>
      <c r="D924" s="63">
        <f>'[3]Data'!$AJ919</f>
        <v>6988124.5</v>
      </c>
      <c r="E924" s="61">
        <f>'[3]Data'!$I919</f>
        <v>13187418.49</v>
      </c>
      <c r="G924" s="18">
        <f t="shared" si="152"/>
        <v>0.0645371673201498</v>
      </c>
      <c r="H924" s="46">
        <v>8616</v>
      </c>
      <c r="I924" s="5">
        <f>'[2]Marketshare 2015'!$DQ$15</f>
        <v>2043642059.18</v>
      </c>
      <c r="J924" s="64">
        <f t="shared" si="158"/>
        <v>0.10970891519089077</v>
      </c>
      <c r="K924" s="5">
        <f>'[2]Marketshare 2015'!$DQ$69</f>
        <v>8721117.957600001</v>
      </c>
      <c r="L924" s="40">
        <f t="shared" si="153"/>
        <v>0.04741598960773059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</v>
      </c>
      <c r="Q924" s="40">
        <f t="shared" si="154"/>
        <v>0.2552378010183989</v>
      </c>
      <c r="R924" s="65">
        <f>'[3]Data'!$W919</f>
        <v>1296819.6</v>
      </c>
      <c r="S924" s="15">
        <f t="shared" si="160"/>
        <v>0.10544072687937223</v>
      </c>
      <c r="T924" s="5">
        <v>4105</v>
      </c>
      <c r="U924" s="52">
        <f>'[3]Data'!$X919</f>
        <v>1477230.97</v>
      </c>
      <c r="V924" s="52">
        <f>'[3]Data'!$Y919</f>
        <v>4411527.47</v>
      </c>
      <c r="W924" s="67">
        <v>1394</v>
      </c>
      <c r="X924" s="66">
        <f>'[1]From Apr 2014'!$DQ$10</f>
        <v>100865118.23</v>
      </c>
      <c r="Y924" s="15">
        <f t="shared" si="155"/>
        <v>0.06469205018085211</v>
      </c>
      <c r="Z924" s="66">
        <f>'[1]From Apr 2014'!$DQ$18</f>
        <v>1152791.97</v>
      </c>
      <c r="AA924" s="40">
        <f t="shared" si="156"/>
        <v>0.07619363299089646</v>
      </c>
    </row>
    <row r="925" spans="1:27" ht="12.75">
      <c r="A925" s="48">
        <v>42575</v>
      </c>
      <c r="B925" s="58">
        <f t="shared" si="151"/>
        <v>18785466.9619</v>
      </c>
      <c r="C925" s="18">
        <f t="shared" si="157"/>
        <v>0.05883871304075594</v>
      </c>
      <c r="D925" s="63">
        <f>'[3]Data'!$AJ920</f>
        <v>3952375</v>
      </c>
      <c r="E925" s="61">
        <f>'[3]Data'!$I920</f>
        <v>11370295.07</v>
      </c>
      <c r="G925" s="18">
        <f t="shared" si="152"/>
        <v>0.049162483675047275</v>
      </c>
      <c r="H925" s="46">
        <v>8616</v>
      </c>
      <c r="I925" s="5">
        <f>'[2]Marketshare 2015'!$DR$15</f>
        <v>1920630604.15</v>
      </c>
      <c r="J925" s="64">
        <f t="shared" si="158"/>
        <v>0.04851648851717094</v>
      </c>
      <c r="K925" s="5">
        <f>'[2]Marketshare 2015'!$DR$69</f>
        <v>8747787.6819</v>
      </c>
      <c r="L925" s="40">
        <f t="shared" si="153"/>
        <v>0.050607149912107165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'[3]Data'!$W920</f>
        <v>1397743.9000000001</v>
      </c>
      <c r="S925" s="15">
        <f t="shared" si="160"/>
        <v>0.20344512175460916</v>
      </c>
      <c r="T925" s="5">
        <v>4105</v>
      </c>
      <c r="U925" s="52">
        <f>'[3]Data'!$X920</f>
        <v>753774.42</v>
      </c>
      <c r="V925" s="52">
        <f>'[3]Data'!$Y920</f>
        <v>3985935.26</v>
      </c>
      <c r="W925" s="67">
        <v>1394</v>
      </c>
      <c r="X925" s="66">
        <f>'[1]From Apr 2014'!$DR$10</f>
        <v>102375055.93</v>
      </c>
      <c r="Y925" s="15">
        <f t="shared" si="155"/>
        <v>0.17122801870086457</v>
      </c>
      <c r="Z925" s="66">
        <f>'[1]From Apr 2014'!$DR$18</f>
        <v>1277718.31</v>
      </c>
      <c r="AA925" s="40">
        <f t="shared" si="156"/>
        <v>0.08320505409531616</v>
      </c>
    </row>
    <row r="926" spans="1:27" ht="12.75">
      <c r="A926" s="48">
        <v>42582</v>
      </c>
      <c r="B926" s="58">
        <f t="shared" si="151"/>
        <v>23176798.9079</v>
      </c>
      <c r="C926" s="18">
        <f t="shared" si="157"/>
        <v>0.17117800362812674</v>
      </c>
      <c r="D926" s="63">
        <f>'[3]Data'!$AJ921</f>
        <v>11641788</v>
      </c>
      <c r="E926" s="61">
        <f>'[3]Data'!$I921</f>
        <v>14717287.29</v>
      </c>
      <c r="G926" s="18">
        <f t="shared" si="152"/>
        <v>0.08585335404282901</v>
      </c>
      <c r="H926" s="46">
        <v>8616</v>
      </c>
      <c r="I926" s="5">
        <f>'[2]Marketshare 2015'!$DS$15</f>
        <v>2319605735.69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0.051920291649983796</v>
      </c>
      <c r="M926" s="5">
        <v>309</v>
      </c>
      <c r="N926" s="5">
        <f>'[2]Marketshare 2015'!$DS$26</f>
        <v>193493135</v>
      </c>
      <c r="O926" s="16">
        <f t="shared" si="159"/>
        <v>0.0989865933361962</v>
      </c>
      <c r="P926" s="5">
        <f>'[2]Marketshare 2015'!$DS$79</f>
        <v>3878172.81</v>
      </c>
      <c r="Q926" s="40">
        <f t="shared" si="154"/>
        <v>0.2226994203179353</v>
      </c>
      <c r="R926" s="65">
        <f>'[3]Data'!$W921</f>
        <v>1818433.02</v>
      </c>
      <c r="S926" s="15">
        <f t="shared" si="160"/>
        <v>0.42696092958695586</v>
      </c>
      <c r="T926" s="5">
        <v>4105</v>
      </c>
      <c r="U926" s="52">
        <f>'[3]Data'!$X921</f>
        <v>842292.86</v>
      </c>
      <c r="V926" s="52">
        <f>'[3]Data'!$Y921</f>
        <v>4192810.5799999996</v>
      </c>
      <c r="W926" s="67">
        <v>1394</v>
      </c>
      <c r="X926" s="66">
        <f>'[1]From Apr 2014'!$DS$10</f>
        <v>131298023.95</v>
      </c>
      <c r="Y926" s="15">
        <f t="shared" si="155"/>
        <v>0.3926466002437017</v>
      </c>
      <c r="Z926" s="66">
        <f>'[1]From Apr 2014'!$DS$18</f>
        <v>1605975.0699999998</v>
      </c>
      <c r="AA926" s="40">
        <f t="shared" si="156"/>
        <v>0.08154350038614322</v>
      </c>
    </row>
    <row r="927" spans="1:27" ht="12.75">
      <c r="A927" s="48">
        <v>42589</v>
      </c>
      <c r="B927" s="58">
        <f t="shared" si="151"/>
        <v>21084937.7227</v>
      </c>
      <c r="C927" s="18">
        <f t="shared" si="157"/>
        <v>-0.000461981034245329</v>
      </c>
      <c r="D927" s="63">
        <f>'[3]Data'!$AJ922</f>
        <v>25823562.25</v>
      </c>
      <c r="E927" s="61">
        <f>'[3]Data'!$I922</f>
        <v>12772081.97</v>
      </c>
      <c r="G927" s="18">
        <f t="shared" si="152"/>
        <v>0.0078502166357457</v>
      </c>
      <c r="H927" s="46">
        <v>8616</v>
      </c>
      <c r="I927" s="5">
        <f>'[2]Marketshare 2015'!$DT$15</f>
        <v>2089806113.87</v>
      </c>
      <c r="J927" s="64">
        <f t="shared" si="158"/>
        <v>-0.025549687748785188</v>
      </c>
      <c r="K927" s="5">
        <f>'[2]Marketshare 2015'!$DT$69</f>
        <v>9319581.0027</v>
      </c>
      <c r="L927" s="40">
        <f t="shared" si="153"/>
        <v>0.049550481904868986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</v>
      </c>
      <c r="R927" s="65">
        <f>'[3]Data'!$W922</f>
        <v>1694593.92</v>
      </c>
      <c r="S927" s="15">
        <f t="shared" si="160"/>
        <v>0.061196548928346806</v>
      </c>
      <c r="T927" s="5">
        <v>4105</v>
      </c>
      <c r="U927" s="52">
        <f>'[3]Data'!$X922</f>
        <v>1021782.67</v>
      </c>
      <c r="V927" s="52">
        <f>'[3]Data'!$Y922</f>
        <v>4140222.94</v>
      </c>
      <c r="W927" s="67">
        <v>1394</v>
      </c>
      <c r="X927" s="66">
        <f>'[1]From Apr 2014'!$DT$10</f>
        <v>121663102.28000002</v>
      </c>
      <c r="Y927" s="15">
        <f t="shared" si="155"/>
        <v>0.09267657833620135</v>
      </c>
      <c r="Z927" s="66">
        <f>'[1]From Apr 2014'!$DT$18</f>
        <v>1456256.21</v>
      </c>
      <c r="AA927" s="40">
        <f t="shared" si="156"/>
        <v>0.0797971985868823</v>
      </c>
    </row>
    <row r="928" spans="1:27" ht="12.75">
      <c r="A928" s="48">
        <v>42596</v>
      </c>
      <c r="B928" s="58">
        <f aca="true" t="shared" si="161" ref="B928:B933">+K928+P928+R928+U928+V928+Z928</f>
        <v>20846127.6761</v>
      </c>
      <c r="C928" s="18">
        <f t="shared" si="157"/>
        <v>0.00044134469804690823</v>
      </c>
      <c r="D928" s="63">
        <f>'[3]Data'!$AJ923</f>
        <v>7927805</v>
      </c>
      <c r="E928" s="61">
        <f>'[3]Data'!$I923</f>
        <v>13569664.06</v>
      </c>
      <c r="G928" s="18">
        <f aca="true" t="shared" si="162" ref="G928:G933">(E928/E875)-1</f>
        <v>0.048797395677457</v>
      </c>
      <c r="H928" s="46">
        <v>8616</v>
      </c>
      <c r="I928" s="5">
        <f>'[2]Marketshare 2015'!$DU$15</f>
        <v>2045234136.06</v>
      </c>
      <c r="J928" s="64">
        <f t="shared" si="158"/>
        <v>0.0064272055912037995</v>
      </c>
      <c r="K928" s="5">
        <f>'[2]Marketshare 2015'!$DU$69</f>
        <v>9332032.751099998</v>
      </c>
      <c r="L928" s="40">
        <f aca="true" t="shared" si="163" ref="L928:L933">(K928/0.09)/I928</f>
        <v>0.050697986583457894</v>
      </c>
      <c r="M928" s="5">
        <v>309</v>
      </c>
      <c r="N928" s="5">
        <f>'[2]Marketshare 2015'!$DU$26</f>
        <v>176532640</v>
      </c>
      <c r="O928" s="16">
        <f t="shared" si="159"/>
        <v>-0.0008510439360027711</v>
      </c>
      <c r="P928" s="5">
        <f>'[2]Marketshare 2015'!$DU$79</f>
        <v>4237631.325</v>
      </c>
      <c r="Q928" s="40">
        <f aca="true" t="shared" si="164" ref="Q928:Q933">(P928/0.09)/N928</f>
        <v>0.2667200382886701</v>
      </c>
      <c r="R928" s="65">
        <f>'[3]Data'!$W923</f>
        <v>1372262.9100000001</v>
      </c>
      <c r="S928" s="15">
        <f t="shared" si="160"/>
        <v>-0.04569461866955482</v>
      </c>
      <c r="T928" s="5">
        <v>4105</v>
      </c>
      <c r="U928" s="52">
        <f>'[3]Data'!$X923</f>
        <v>956024.46</v>
      </c>
      <c r="V928" s="52">
        <f>'[3]Data'!$Y923</f>
        <v>3754709.9</v>
      </c>
      <c r="W928" s="67">
        <v>1394</v>
      </c>
      <c r="X928" s="66">
        <f>'[1]From Apr 2014'!$DU$10</f>
        <v>102379550.16000001</v>
      </c>
      <c r="Y928" s="15">
        <f t="shared" si="155"/>
        <v>0.010325563848406105</v>
      </c>
      <c r="Z928" s="66">
        <f>'[1]From Apr 2014'!$DU$18</f>
        <v>1193466.33</v>
      </c>
      <c r="AA928" s="40">
        <f aca="true" t="shared" si="165" ref="AA928:AA933">(Z928/0.15)/X928</f>
        <v>0.07771515100003444</v>
      </c>
    </row>
    <row r="929" spans="1:27" ht="12.75">
      <c r="A929" s="48">
        <v>42603</v>
      </c>
      <c r="B929" s="58">
        <f t="shared" si="161"/>
        <v>17026798.1784</v>
      </c>
      <c r="C929" s="18">
        <f t="shared" si="157"/>
        <v>-0.03389757957279527</v>
      </c>
      <c r="D929" s="63">
        <f>'[3]Data'!$AJ924</f>
        <v>11388284</v>
      </c>
      <c r="E929" s="61">
        <f>'[3]Data'!$I924</f>
        <v>10838756.72</v>
      </c>
      <c r="G929" s="18">
        <f t="shared" si="162"/>
        <v>-0.006443732392127699</v>
      </c>
      <c r="H929" s="46">
        <v>8616</v>
      </c>
      <c r="I929" s="5">
        <f>'[2]Marketshare 2015'!$DV$15</f>
        <v>1763963726.6999998</v>
      </c>
      <c r="J929" s="64">
        <f t="shared" si="158"/>
        <v>-0.054089531665986956</v>
      </c>
      <c r="K929" s="5">
        <f>'[2]Marketshare 2015'!$DV$69</f>
        <v>7739375.6484</v>
      </c>
      <c r="L929" s="40">
        <f t="shared" si="163"/>
        <v>0.04874990424030697</v>
      </c>
      <c r="M929" s="5">
        <v>309</v>
      </c>
      <c r="N929" s="5">
        <f>'[2]Marketshare 2015'!$DV$26</f>
        <v>155018430</v>
      </c>
      <c r="O929" s="16">
        <f t="shared" si="159"/>
        <v>-0.054232176943225685</v>
      </c>
      <c r="P929" s="5">
        <f>'[2]Marketshare 2015'!$DV$79</f>
        <v>3099381.57</v>
      </c>
      <c r="Q929" s="40">
        <f t="shared" si="164"/>
        <v>0.2221514757954909</v>
      </c>
      <c r="R929" s="65">
        <f>'[3]Data'!$W924</f>
        <v>1231214.43</v>
      </c>
      <c r="S929" s="15">
        <f t="shared" si="160"/>
        <v>0.03905780267691461</v>
      </c>
      <c r="T929" s="5">
        <v>4105</v>
      </c>
      <c r="U929" s="52">
        <f>'[3]Data'!$X924</f>
        <v>812456.37</v>
      </c>
      <c r="V929" s="52">
        <f>'[3]Data'!$Y924</f>
        <v>2965921.94</v>
      </c>
      <c r="W929" s="67">
        <v>1394</v>
      </c>
      <c r="X929" s="66">
        <f>'[1]From Apr 2014'!$DV$10</f>
        <v>100528308.13999999</v>
      </c>
      <c r="Y929" s="15">
        <f aca="true" t="shared" si="166" ref="Y929:Y935">(X929/X876)-1</f>
        <v>0.13448393282005555</v>
      </c>
      <c r="Z929" s="66">
        <f>'[1]From Apr 2014'!$DV$18</f>
        <v>1178448.22</v>
      </c>
      <c r="AA929" s="40">
        <f t="shared" si="165"/>
        <v>0.07815034005869889</v>
      </c>
    </row>
    <row r="930" spans="1:27" ht="12.75">
      <c r="A930" s="48">
        <v>42610</v>
      </c>
      <c r="B930" s="58">
        <f t="shared" si="161"/>
        <v>20168866.7</v>
      </c>
      <c r="C930" s="18">
        <f t="shared" si="157"/>
        <v>0.06877435276201438</v>
      </c>
      <c r="D930" s="63">
        <f>'[3]Data'!$AJ925</f>
        <v>8926900</v>
      </c>
      <c r="E930" s="61">
        <f>'[3]Data'!$I925</f>
        <v>11675119.88</v>
      </c>
      <c r="G930" s="18">
        <f t="shared" si="162"/>
        <v>0.025885044017156078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8787080.7</v>
      </c>
      <c r="L930" s="40">
        <f t="shared" si="163"/>
        <v>0.048509822259758306</v>
      </c>
      <c r="M930" s="5">
        <v>309</v>
      </c>
      <c r="N930" s="5">
        <f>'[2]Marketshare 2015'!$DW$26</f>
        <v>180394900</v>
      </c>
      <c r="O930" s="16">
        <f t="shared" si="159"/>
        <v>0.08743836343856537</v>
      </c>
      <c r="P930" s="5">
        <f>'[2]Marketshare 2015'!$DW$79</f>
        <v>2888039.1599999997</v>
      </c>
      <c r="Q930" s="40">
        <f t="shared" si="164"/>
        <v>0.17788376500666037</v>
      </c>
      <c r="R930" s="65">
        <f>'[3]Data'!$W925</f>
        <v>1554741.12</v>
      </c>
      <c r="S930" s="15">
        <f t="shared" si="160"/>
        <v>0.48589846349336674</v>
      </c>
      <c r="T930" s="5">
        <v>4105</v>
      </c>
      <c r="U930" s="52">
        <f>'[3]Data'!$X925</f>
        <v>912404.95</v>
      </c>
      <c r="V930" s="52">
        <f>'[3]Data'!$Y925</f>
        <v>4621976.449999999</v>
      </c>
      <c r="W930" s="67">
        <v>1394</v>
      </c>
      <c r="X930" s="66">
        <f>'[1]From Apr 2014'!$DW$10</f>
        <v>112123993.4</v>
      </c>
      <c r="Y930" s="15">
        <f t="shared" si="166"/>
        <v>0.29453060505458883</v>
      </c>
      <c r="Z930" s="66">
        <f>'[1]From Apr 2014'!$DW$18</f>
        <v>1404624.3199999998</v>
      </c>
      <c r="AA930" s="40">
        <f t="shared" si="165"/>
        <v>0.0835161311096625</v>
      </c>
    </row>
    <row r="931" spans="1:27" ht="12.75">
      <c r="A931" s="48">
        <v>42617</v>
      </c>
      <c r="B931" s="58">
        <f t="shared" si="161"/>
        <v>21145833.2348</v>
      </c>
      <c r="C931" s="18">
        <f aca="true" t="shared" si="167" ref="C931:C937">(B931/B878)-1</f>
        <v>0.02217039804052212</v>
      </c>
      <c r="D931" s="63">
        <f>'[3]Data'!$AJ926</f>
        <v>9535201</v>
      </c>
      <c r="E931" s="61">
        <f>'[3]Data'!$I926</f>
        <v>12179487.39</v>
      </c>
      <c r="G931" s="18">
        <f t="shared" si="162"/>
        <v>-0.037485495914021394</v>
      </c>
      <c r="H931" s="46">
        <v>8616</v>
      </c>
      <c r="I931" s="5">
        <f>'[2]Marketshare 2015'!$DX$15</f>
        <v>2030997670.7299998</v>
      </c>
      <c r="J931" s="64">
        <f aca="true" t="shared" si="168" ref="J931:J937">(I931/I878)-1</f>
        <v>-0.00668460217682143</v>
      </c>
      <c r="K931" s="5">
        <f>'[2]Marketshare 2015'!$DX$69</f>
        <v>9376959.3498</v>
      </c>
      <c r="L931" s="40">
        <f t="shared" si="163"/>
        <v>0.05129914165906042</v>
      </c>
      <c r="M931" s="5">
        <v>309</v>
      </c>
      <c r="N931" s="5">
        <f>'[2]Marketshare 2015'!$DX$26</f>
        <v>194251550</v>
      </c>
      <c r="O931" s="16">
        <f aca="true" t="shared" si="169" ref="O931:O937">(N931/N878)-1</f>
        <v>0.1407086513002742</v>
      </c>
      <c r="P931" s="5">
        <f>'[2]Marketshare 2015'!$DX$79</f>
        <v>2802528.045</v>
      </c>
      <c r="Q931" s="40">
        <f t="shared" si="164"/>
        <v>0.16030348535185435</v>
      </c>
      <c r="R931" s="65">
        <f>'[3]Data'!$W926</f>
        <v>1672475.65</v>
      </c>
      <c r="S931" s="15">
        <f aca="true" t="shared" si="170" ref="S931:S937">(R931/R878)-1</f>
        <v>0.09029075977872725</v>
      </c>
      <c r="T931" s="5">
        <v>4105</v>
      </c>
      <c r="U931" s="52">
        <f>'[3]Data'!$X926</f>
        <v>1095582.47</v>
      </c>
      <c r="V931" s="52">
        <f>'[3]Data'!$Y926</f>
        <v>4643433.32</v>
      </c>
      <c r="W931" s="67">
        <v>1394</v>
      </c>
      <c r="X931" s="66">
        <f>'[1]From Apr 2014'!$DX$10</f>
        <v>124809057.88</v>
      </c>
      <c r="Y931" s="15">
        <f t="shared" si="166"/>
        <v>0.15668428107379517</v>
      </c>
      <c r="Z931" s="66">
        <f>'[1]From Apr 2014'!$DX$18</f>
        <v>1554854.4000000001</v>
      </c>
      <c r="AA931" s="40">
        <f t="shared" si="165"/>
        <v>0.08305243366203673</v>
      </c>
    </row>
    <row r="932" spans="1:27" ht="12.75">
      <c r="A932" s="48">
        <v>42624</v>
      </c>
      <c r="B932" s="58">
        <f t="shared" si="161"/>
        <v>18961852.9263</v>
      </c>
      <c r="C932" s="18">
        <f t="shared" si="167"/>
        <v>-0.10845349517077874</v>
      </c>
      <c r="D932" s="63">
        <f>'[3]Data'!$AJ927</f>
        <v>15522449.27</v>
      </c>
      <c r="E932" s="61">
        <f>'[3]Data'!$I927</f>
        <v>10760803.389999999</v>
      </c>
      <c r="G932" s="18">
        <f t="shared" si="162"/>
        <v>-0.1881758598114439</v>
      </c>
      <c r="H932" s="46">
        <v>8616</v>
      </c>
      <c r="I932" s="5">
        <f>'[2]Marketshare 2015'!$DY$15</f>
        <v>1822032677.38</v>
      </c>
      <c r="J932" s="64">
        <f t="shared" si="168"/>
        <v>-0.11882465413638443</v>
      </c>
      <c r="K932" s="5">
        <f>'[2]Marketshare 2015'!$DY$69</f>
        <v>7518838.0113</v>
      </c>
      <c r="L932" s="40">
        <f t="shared" si="163"/>
        <v>0.04585134262802055</v>
      </c>
      <c r="M932" s="5">
        <v>309</v>
      </c>
      <c r="N932" s="5">
        <f>'[2]Marketshare 2015'!$DY$26</f>
        <v>175807210</v>
      </c>
      <c r="O932" s="16">
        <f t="shared" si="169"/>
        <v>-0.0028269094783768267</v>
      </c>
      <c r="P932" s="5">
        <f>'[2]Marketshare 2015'!$DY$79</f>
        <v>3241965.375</v>
      </c>
      <c r="Q932" s="40">
        <f t="shared" si="164"/>
        <v>0.20489397164086728</v>
      </c>
      <c r="R932" s="65">
        <f>'[3]Data'!$W927</f>
        <v>1402140.82</v>
      </c>
      <c r="S932" s="15">
        <f t="shared" si="170"/>
        <v>-0.04476553086252233</v>
      </c>
      <c r="T932" s="5">
        <v>4105</v>
      </c>
      <c r="U932" s="52">
        <f>'[3]Data'!$X927</f>
        <v>1045656.9</v>
      </c>
      <c r="V932" s="52">
        <f>'[3]Data'!$Y927</f>
        <v>4453641.55</v>
      </c>
      <c r="W932" s="67">
        <v>1394</v>
      </c>
      <c r="X932" s="66">
        <f>'[1]From Apr 2014'!$DY$10</f>
        <v>107124123.08000001</v>
      </c>
      <c r="Y932" s="15">
        <f t="shared" si="166"/>
        <v>-0.03163030804962308</v>
      </c>
      <c r="Z932" s="66">
        <f>'[1]From Apr 2014'!$DY$18</f>
        <v>1299610.27</v>
      </c>
      <c r="AA932" s="40">
        <f t="shared" si="165"/>
        <v>0.08087878077840939</v>
      </c>
    </row>
    <row r="933" spans="1:27" ht="12.75">
      <c r="A933" s="48">
        <v>42631</v>
      </c>
      <c r="B933" s="58">
        <f t="shared" si="161"/>
        <v>18682301.4573</v>
      </c>
      <c r="C933" s="18">
        <f t="shared" si="167"/>
        <v>0.0387745109845965</v>
      </c>
      <c r="D933" s="63">
        <f>'[3]Data'!$AJ928</f>
        <v>7443109</v>
      </c>
      <c r="E933" s="61">
        <f>'[3]Data'!$I928</f>
        <v>10570556.96</v>
      </c>
      <c r="G933" s="18">
        <f t="shared" si="162"/>
        <v>0.011310684390487546</v>
      </c>
      <c r="H933" s="46">
        <v>8616</v>
      </c>
      <c r="I933" s="5">
        <f>'[2]Marketshare 2015'!$DZ$15</f>
        <v>1761059994.7499998</v>
      </c>
      <c r="J933" s="64">
        <f t="shared" si="168"/>
        <v>-0.09426409546898928</v>
      </c>
      <c r="K933" s="5">
        <f>'[2]Marketshare 2015'!$DZ$69</f>
        <v>7860198.4623</v>
      </c>
      <c r="L933" s="40">
        <f t="shared" si="163"/>
        <v>0.04959259691910619</v>
      </c>
      <c r="M933" s="5">
        <v>309</v>
      </c>
      <c r="N933" s="5">
        <f>'[2]Marketshare 2015'!$DZ$26</f>
        <v>164266710</v>
      </c>
      <c r="O933" s="16">
        <f t="shared" si="169"/>
        <v>0.08753901087249627</v>
      </c>
      <c r="P933" s="5">
        <f>'[2]Marketshare 2015'!$DZ$79</f>
        <v>2710358.505</v>
      </c>
      <c r="Q933" s="40">
        <f t="shared" si="164"/>
        <v>0.18333047822045015</v>
      </c>
      <c r="R933" s="65">
        <f>'[3]Data'!$W928</f>
        <v>1341868.12</v>
      </c>
      <c r="S933" s="15">
        <f t="shared" si="170"/>
        <v>0.03737157457666651</v>
      </c>
      <c r="T933" s="5">
        <v>4105</v>
      </c>
      <c r="U933" s="52">
        <f>'[3]Data'!$X928</f>
        <v>1275472.41</v>
      </c>
      <c r="V933" s="52">
        <f>'[3]Data'!$Y928</f>
        <v>4321465.28</v>
      </c>
      <c r="W933" s="67">
        <v>1394</v>
      </c>
      <c r="X933" s="66">
        <f>'[1]From Apr 2014'!$DZ$10</f>
        <v>99260637.32000001</v>
      </c>
      <c r="Y933" s="15">
        <f t="shared" si="166"/>
        <v>0.03801233941031312</v>
      </c>
      <c r="Z933" s="66">
        <f>'[1]From Apr 2014'!$DZ$18</f>
        <v>1172938.68</v>
      </c>
      <c r="AA933" s="40">
        <f t="shared" si="165"/>
        <v>0.07877836986670679</v>
      </c>
    </row>
    <row r="934" spans="1:27" ht="12.75">
      <c r="A934" s="48">
        <v>42638</v>
      </c>
      <c r="B934" s="58">
        <f aca="true" t="shared" si="171" ref="B934:B940">+K934+P934+R934+U934+V934+Z934</f>
        <v>20326201.304100007</v>
      </c>
      <c r="C934" s="18">
        <f t="shared" si="167"/>
        <v>0.0832740920878916</v>
      </c>
      <c r="D934" s="63">
        <f>'[3]Data'!$AJ929</f>
        <v>5359278</v>
      </c>
      <c r="E934" s="61">
        <f>'[3]Data'!$I929</f>
        <v>12456211.18</v>
      </c>
      <c r="G934" s="18">
        <f aca="true" t="shared" si="172" ref="G934:G940">(E934/E881)-1</f>
        <v>0.09226884419431403</v>
      </c>
      <c r="H934" s="46">
        <v>8616</v>
      </c>
      <c r="I934" s="5">
        <f>'[2]Marketshare 2015'!$EA$15</f>
        <v>1917880701.6299999</v>
      </c>
      <c r="J934" s="64">
        <f t="shared" si="168"/>
        <v>0.03748764126074611</v>
      </c>
      <c r="K934" s="5">
        <f>'[2]Marketshare 2015'!$EA$69</f>
        <v>8668010.384100001</v>
      </c>
      <c r="L934" s="40">
        <f aca="true" t="shared" si="173" ref="L934:L940">(K934/0.09)/I934</f>
        <v>0.05021752729882806</v>
      </c>
      <c r="M934" s="5">
        <v>309</v>
      </c>
      <c r="N934" s="5">
        <f>'[2]Marketshare 2015'!$EA$26</f>
        <v>168895703.57</v>
      </c>
      <c r="O934" s="16">
        <f t="shared" si="169"/>
        <v>-0.11347574209256284</v>
      </c>
      <c r="P934" s="5">
        <f>'[2]Marketshare 2015'!$EA$79</f>
        <v>3788200.8</v>
      </c>
      <c r="Q934" s="40">
        <f aca="true" t="shared" si="174" ref="Q934:Q940">(P934/0.09)/N934</f>
        <v>0.24921368104876063</v>
      </c>
      <c r="R934" s="65">
        <f>'[3]Data'!$W929</f>
        <v>1381049.7500000002</v>
      </c>
      <c r="S934" s="15">
        <f t="shared" si="170"/>
        <v>0.26485335176490765</v>
      </c>
      <c r="T934" s="5">
        <v>4105</v>
      </c>
      <c r="U934" s="52">
        <f>'[3]Data'!$X929</f>
        <v>776611.47</v>
      </c>
      <c r="V934" s="52">
        <f>'[3]Data'!$Y929</f>
        <v>4492175.800000001</v>
      </c>
      <c r="W934" s="67">
        <v>1394</v>
      </c>
      <c r="X934" s="66">
        <f>'[1]From Apr 2014'!$EA$10</f>
        <v>104140445.32000001</v>
      </c>
      <c r="Y934" s="15">
        <f t="shared" si="166"/>
        <v>0.1543051118477794</v>
      </c>
      <c r="Z934" s="66">
        <f>'[1]From Apr 2014'!$EA$18</f>
        <v>1220153.1</v>
      </c>
      <c r="AA934" s="40">
        <f aca="true" t="shared" si="175" ref="AA934:AA940">(Z934/0.15)/X934</f>
        <v>0.07810946049832006</v>
      </c>
    </row>
    <row r="935" spans="1:27" ht="12.75">
      <c r="A935" s="48">
        <v>42645</v>
      </c>
      <c r="B935" s="58">
        <f t="shared" si="171"/>
        <v>23056768.910699997</v>
      </c>
      <c r="C935" s="18">
        <f t="shared" si="167"/>
        <v>0.060140399514641674</v>
      </c>
      <c r="D935" s="63">
        <f>'[3]Data'!$AJ930</f>
        <v>4142165</v>
      </c>
      <c r="E935" s="61">
        <f>'[3]Data'!$I930</f>
        <v>13459443.409999998</v>
      </c>
      <c r="G935" s="18">
        <f t="shared" si="172"/>
        <v>0.003738242839085082</v>
      </c>
      <c r="H935" s="46">
        <v>8616</v>
      </c>
      <c r="I935" s="5">
        <f>'[2]Marketshare 2015'!$EB$15</f>
        <v>2187319930.2700005</v>
      </c>
      <c r="J935" s="64">
        <f t="shared" si="168"/>
        <v>-0.022903221687931685</v>
      </c>
      <c r="K935" s="5">
        <f>'[2]Marketshare 2015'!$EB$69</f>
        <v>10255302.380699998</v>
      </c>
      <c r="L935" s="40">
        <f t="shared" si="173"/>
        <v>0.052094713102136085</v>
      </c>
      <c r="M935" s="5">
        <v>309</v>
      </c>
      <c r="N935" s="5">
        <f>'[2]Marketshare 2015'!$EB$26</f>
        <v>181554705</v>
      </c>
      <c r="O935" s="16">
        <f t="shared" si="169"/>
        <v>-0.020423809629278478</v>
      </c>
      <c r="P935" s="5">
        <f>'[2]Marketshare 2015'!$EB$79</f>
        <v>3204141.03</v>
      </c>
      <c r="Q935" s="40">
        <f t="shared" si="174"/>
        <v>0.19609278096097812</v>
      </c>
      <c r="R935" s="65">
        <f>'[3]Data'!$W930</f>
        <v>1588408.2500000002</v>
      </c>
      <c r="S935" s="15">
        <f t="shared" si="170"/>
        <v>0.2198961712777554</v>
      </c>
      <c r="T935" s="5">
        <v>4105</v>
      </c>
      <c r="U935" s="52">
        <f>'[3]Data'!$X930</f>
        <v>1083893.4</v>
      </c>
      <c r="V935" s="52">
        <f>'[3]Data'!$Y930</f>
        <v>5415564.92</v>
      </c>
      <c r="W935" s="67">
        <v>1394</v>
      </c>
      <c r="X935" s="66">
        <f>'[1]From Apr 2014'!$EB$10</f>
        <v>127686792.96000001</v>
      </c>
      <c r="Y935" s="15">
        <f t="shared" si="166"/>
        <v>0.2869590540472873</v>
      </c>
      <c r="Z935" s="66">
        <f>'[1]From Apr 2014'!$EB$18</f>
        <v>1509458.93</v>
      </c>
      <c r="AA935" s="40">
        <f t="shared" si="175"/>
        <v>0.07881049637205433</v>
      </c>
    </row>
    <row r="936" spans="1:27" ht="12.75">
      <c r="A936" s="48">
        <v>42652</v>
      </c>
      <c r="B936" s="58">
        <f t="shared" si="171"/>
        <v>20603852.091799997</v>
      </c>
      <c r="C936" s="18">
        <f t="shared" si="167"/>
        <v>0.015039982957064879</v>
      </c>
      <c r="D936" s="63">
        <f>'[3]Data'!$AJ931</f>
        <v>10166956</v>
      </c>
      <c r="E936" s="61">
        <f>'[3]Data'!$I931</f>
        <v>11883531.680000002</v>
      </c>
      <c r="G936" s="18">
        <f t="shared" si="172"/>
        <v>-0.04540998808350938</v>
      </c>
      <c r="H936" s="46">
        <v>8616</v>
      </c>
      <c r="I936" s="5">
        <f>'[2]Marketshare 2015'!$EC$15</f>
        <v>1996796858.0699997</v>
      </c>
      <c r="J936" s="64">
        <f t="shared" si="168"/>
        <v>-0.04965055705297361</v>
      </c>
      <c r="K936" s="5">
        <f>'[2]Marketshare 2015'!$EC$69</f>
        <v>8463985.741799997</v>
      </c>
      <c r="L936" s="40">
        <f t="shared" si="173"/>
        <v>0.04709757311562394</v>
      </c>
      <c r="M936" s="5">
        <v>309</v>
      </c>
      <c r="N936" s="5">
        <f>'[2]Marketshare 2015'!$EC$26</f>
        <v>179528605</v>
      </c>
      <c r="O936" s="16">
        <f t="shared" si="169"/>
        <v>-0.009393426846959985</v>
      </c>
      <c r="P936" s="5">
        <f>'[2]Marketshare 2015'!$EC$79</f>
        <v>3419545.9499999997</v>
      </c>
      <c r="Q936" s="40">
        <f t="shared" si="174"/>
        <v>0.21163733211206093</v>
      </c>
      <c r="R936" s="65">
        <f>'[3]Data'!$W931</f>
        <v>1540063.1</v>
      </c>
      <c r="S936" s="15">
        <f t="shared" si="170"/>
        <v>-0.02674158090125589</v>
      </c>
      <c r="T936" s="5">
        <v>4105</v>
      </c>
      <c r="U936" s="52">
        <f>'[3]Data'!$X931</f>
        <v>1393210.19</v>
      </c>
      <c r="V936" s="52">
        <f>'[3]Data'!$Y931</f>
        <v>4401030.49</v>
      </c>
      <c r="W936" s="67">
        <v>1394</v>
      </c>
      <c r="X936" s="66">
        <f>'[1]From Apr 2014'!$EC$10</f>
        <v>113386421.07</v>
      </c>
      <c r="Y936" s="15">
        <f aca="true" t="shared" si="176" ref="Y936:Y942">(X936/X883)-1</f>
        <v>0.009698133884764149</v>
      </c>
      <c r="Z936" s="66">
        <f>'[1]From Apr 2014'!$EC$18</f>
        <v>1386016.62</v>
      </c>
      <c r="AA936" s="40">
        <f t="shared" si="175"/>
        <v>0.08149221672933434</v>
      </c>
    </row>
    <row r="937" spans="1:27" ht="12.75">
      <c r="A937" s="48">
        <v>42659</v>
      </c>
      <c r="B937" s="58">
        <f t="shared" si="171"/>
        <v>19560511.2196</v>
      </c>
      <c r="C937" s="18">
        <f t="shared" si="167"/>
        <v>-0.028750430980626684</v>
      </c>
      <c r="D937" s="63">
        <f>'[3]Data'!$AJ932</f>
        <v>3742225</v>
      </c>
      <c r="E937" s="61">
        <f>'[3]Data'!$I932</f>
        <v>11402272.65</v>
      </c>
      <c r="G937" s="18">
        <f t="shared" si="172"/>
        <v>-0.0863823677250457</v>
      </c>
      <c r="H937" s="46">
        <v>8616</v>
      </c>
      <c r="I937" s="5">
        <f>'[2]Marketshare 2015'!$ED$15</f>
        <v>1823368909.67</v>
      </c>
      <c r="J937" s="64">
        <f t="shared" si="168"/>
        <v>-0.0499248134343484</v>
      </c>
      <c r="K937" s="5">
        <f>'[2]Marketshare 2015'!$ED$69</f>
        <v>8151447.684599998</v>
      </c>
      <c r="L937" s="40">
        <f t="shared" si="173"/>
        <v>0.04967269128022588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</v>
      </c>
      <c r="Q937" s="40">
        <f t="shared" si="174"/>
        <v>0.21003896245154988</v>
      </c>
      <c r="R937" s="65">
        <f>'[3]Data'!$W932</f>
        <v>1325184.99</v>
      </c>
      <c r="S937" s="15">
        <f t="shared" si="170"/>
        <v>0.07478506853259859</v>
      </c>
      <c r="T937" s="5">
        <v>4105</v>
      </c>
      <c r="U937" s="52">
        <f>'[3]Data'!$X932</f>
        <v>1026855.95</v>
      </c>
      <c r="V937" s="52">
        <f>'[3]Data'!$Y932</f>
        <v>4581308.95</v>
      </c>
      <c r="W937" s="67">
        <v>1394</v>
      </c>
      <c r="X937" s="66">
        <f>'[1]From Apr 2014'!$ED$10</f>
        <v>102615953.64999999</v>
      </c>
      <c r="Y937" s="15">
        <f t="shared" si="176"/>
        <v>0.08171894505006527</v>
      </c>
      <c r="Z937" s="66">
        <f>'[1]From Apr 2014'!$ED$18</f>
        <v>1224888.67</v>
      </c>
      <c r="AA937" s="40">
        <f t="shared" si="175"/>
        <v>0.07957753328024221</v>
      </c>
    </row>
    <row r="938" spans="1:27" ht="12.75">
      <c r="A938" s="48">
        <v>42666</v>
      </c>
      <c r="B938" s="58">
        <f t="shared" si="171"/>
        <v>19795891.2879</v>
      </c>
      <c r="C938" s="18">
        <f aca="true" t="shared" si="177" ref="C938:C944">(B938/B885)-1</f>
        <v>-0.07689741026915498</v>
      </c>
      <c r="D938" s="63">
        <f>'[3]Data'!$AJ933</f>
        <v>4799324</v>
      </c>
      <c r="E938" s="61">
        <f>'[3]Data'!$I933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aca="true" t="shared" si="178" ref="J938:J944">(I938/I885)-1</f>
        <v>-0.005208854515293626</v>
      </c>
      <c r="K938" s="5">
        <f>'[2]Marketshare 2015'!$EE$69</f>
        <v>8803406.4579</v>
      </c>
      <c r="L938" s="40">
        <f t="shared" si="173"/>
        <v>0.053571066892371746</v>
      </c>
      <c r="M938" s="5">
        <v>309</v>
      </c>
      <c r="N938" s="5">
        <f>'[2]Marketshare 2015'!$EE$26</f>
        <v>169482301</v>
      </c>
      <c r="O938" s="16">
        <f aca="true" t="shared" si="179" ref="O938:O944">(N938/N885)-1</f>
        <v>-0.2457370267940273</v>
      </c>
      <c r="P938" s="5">
        <f>'[2]Marketshare 2015'!$EE$79</f>
        <v>2925982.08</v>
      </c>
      <c r="Q938" s="40">
        <f t="shared" si="174"/>
        <v>0.1918248206932239</v>
      </c>
      <c r="R938" s="65">
        <f>'[3]Data'!$W933</f>
        <v>1376374.3099999998</v>
      </c>
      <c r="S938" s="15">
        <f aca="true" t="shared" si="180" ref="S938:S944">(R938/R885)-1</f>
        <v>0.1348974382023862</v>
      </c>
      <c r="T938" s="5">
        <v>4105</v>
      </c>
      <c r="U938" s="52">
        <f>'[3]Data'!$X933</f>
        <v>885206.1799999999</v>
      </c>
      <c r="V938" s="52">
        <f>'[3]Data'!$Y933</f>
        <v>4630647.28</v>
      </c>
      <c r="W938" s="67">
        <v>1394</v>
      </c>
      <c r="X938" s="66">
        <f>'[1]From Apr 2014'!$EE$10</f>
        <v>82614130.85</v>
      </c>
      <c r="Y938" s="15">
        <f t="shared" si="176"/>
        <v>-0.10149418309382219</v>
      </c>
      <c r="Z938" s="66">
        <f>'[1]From Apr 2014'!$EE$18</f>
        <v>1174274.98</v>
      </c>
      <c r="AA938" s="40">
        <f t="shared" si="175"/>
        <v>0.0947598163428075</v>
      </c>
    </row>
    <row r="939" spans="1:27" ht="12.75">
      <c r="A939" s="48">
        <v>42673</v>
      </c>
      <c r="B939" s="58">
        <f t="shared" si="171"/>
        <v>22680728.7155</v>
      </c>
      <c r="C939" s="18">
        <f t="shared" si="177"/>
        <v>0.10668663422415547</v>
      </c>
      <c r="D939" s="63">
        <f>'[3]Data'!$AJ934</f>
        <v>4221166.5</v>
      </c>
      <c r="E939" s="61">
        <f>'[3]Data'!$I934</f>
        <v>13440690.26</v>
      </c>
      <c r="G939" s="18">
        <f t="shared" si="172"/>
        <v>-0.005578110300164529</v>
      </c>
      <c r="H939" s="46">
        <v>8616</v>
      </c>
      <c r="I939" s="5">
        <f>'[2]Marketshare 2015'!$EF$15</f>
        <v>2064506931.8700001</v>
      </c>
      <c r="J939" s="64">
        <f t="shared" si="178"/>
        <v>0.04996467357656287</v>
      </c>
      <c r="K939" s="5">
        <f>'[2]Marketshare 2015'!$EF$69</f>
        <v>9524410.9155</v>
      </c>
      <c r="L939" s="40">
        <f t="shared" si="173"/>
        <v>0.05126007877054869</v>
      </c>
      <c r="M939" s="5">
        <v>309</v>
      </c>
      <c r="N939" s="5">
        <f>'[2]Marketshare 2015'!$EF$26</f>
        <v>195291115</v>
      </c>
      <c r="O939" s="16">
        <f t="shared" si="179"/>
        <v>0.030201958047771926</v>
      </c>
      <c r="P939" s="5">
        <f>'[2]Marketshare 2015'!$EF$79</f>
        <v>3916279.3499999996</v>
      </c>
      <c r="Q939" s="40">
        <f t="shared" si="174"/>
        <v>0.2228171773201254</v>
      </c>
      <c r="R939" s="65">
        <f>'[3]Data'!$W934</f>
        <v>1656003.5999999999</v>
      </c>
      <c r="S939" s="15">
        <f t="shared" si="180"/>
        <v>0.3447638335518286</v>
      </c>
      <c r="T939" s="5">
        <v>4105</v>
      </c>
      <c r="U939" s="52">
        <f>'[3]Data'!$X934</f>
        <v>988519.83</v>
      </c>
      <c r="V939" s="52">
        <f>'[3]Data'!$Y934</f>
        <v>5095928.81</v>
      </c>
      <c r="W939" s="67">
        <v>1394</v>
      </c>
      <c r="X939" s="66">
        <f>'[1]From Apr 2014'!$EF$10</f>
        <v>120198731.38</v>
      </c>
      <c r="Y939" s="15">
        <f t="shared" si="176"/>
        <v>0.2943573128871846</v>
      </c>
      <c r="Z939" s="66">
        <f>'[1]From Apr 2014'!$EF$18</f>
        <v>1499586.21</v>
      </c>
      <c r="AA939" s="40">
        <f t="shared" si="175"/>
        <v>0.08317260328143075</v>
      </c>
    </row>
    <row r="940" spans="1:27" ht="12.75">
      <c r="A940" s="48">
        <v>42680</v>
      </c>
      <c r="B940" s="58">
        <f t="shared" si="171"/>
        <v>22983236.0391</v>
      </c>
      <c r="C940" s="18">
        <f t="shared" si="177"/>
        <v>0.07276324300349746</v>
      </c>
      <c r="D940" s="63">
        <f>'[3]Data'!$AJ935</f>
        <v>3839955</v>
      </c>
      <c r="E940" s="61">
        <f>'[3]Data'!$I935</f>
        <v>13697226.19</v>
      </c>
      <c r="G940" s="18">
        <f t="shared" si="172"/>
        <v>0.022476484459354573</v>
      </c>
      <c r="H940" s="46">
        <v>8616</v>
      </c>
      <c r="I940" s="5">
        <f>'[2]Marketshare 2015'!$EG$15</f>
        <v>2034000563.3999999</v>
      </c>
      <c r="J940" s="64">
        <f t="shared" si="178"/>
        <v>-0.07169851246088033</v>
      </c>
      <c r="K940" s="5">
        <f>'[2]Marketshare 2015'!$EG$69</f>
        <v>9445319.369099999</v>
      </c>
      <c r="L940" s="40">
        <f t="shared" si="173"/>
        <v>0.051596835752380894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4251906.81</v>
      </c>
      <c r="Q940" s="40">
        <f t="shared" si="174"/>
        <v>0.20441901775744764</v>
      </c>
      <c r="R940" s="65">
        <f>'[3]Data'!$W935</f>
        <v>1662346.59</v>
      </c>
      <c r="S940" s="15">
        <f t="shared" si="180"/>
        <v>0.035219628364888234</v>
      </c>
      <c r="T940" s="5">
        <v>4105</v>
      </c>
      <c r="U940" s="52">
        <f>'[3]Data'!$X935</f>
        <v>1198949.52</v>
      </c>
      <c r="V940" s="52">
        <f>'[3]Data'!$Y935</f>
        <v>4965670.65</v>
      </c>
      <c r="W940" s="67">
        <v>1394</v>
      </c>
      <c r="X940" s="66">
        <f>'[1]From Apr 2014'!$EG$10</f>
        <v>122831899.37</v>
      </c>
      <c r="Y940" s="15">
        <f t="shared" si="176"/>
        <v>0.0779860221259463</v>
      </c>
      <c r="Z940" s="66">
        <f>'[1]From Apr 2014'!$EG$18</f>
        <v>1459043.0999999999</v>
      </c>
      <c r="AA940" s="40">
        <f t="shared" si="175"/>
        <v>0.07918915240983136</v>
      </c>
    </row>
    <row r="941" spans="1:27" ht="12.75">
      <c r="A941" s="48">
        <v>42687</v>
      </c>
      <c r="B941" s="58">
        <f aca="true" t="shared" si="181" ref="B941:B946">+K941+P941+R941+U941+V941+Z941</f>
        <v>19742355.071599998</v>
      </c>
      <c r="C941" s="18">
        <f t="shared" si="177"/>
        <v>-0.026125447222525633</v>
      </c>
      <c r="D941" s="63">
        <f>'[3]Data'!$AJ936</f>
        <v>6104989</v>
      </c>
      <c r="E941" s="61">
        <f>'[3]Data'!$I936</f>
        <v>12897541.459999999</v>
      </c>
      <c r="G941" s="18">
        <f aca="true" t="shared" si="182" ref="G941:G946">(E941/E888)-1</f>
        <v>-0.02752068482301795</v>
      </c>
      <c r="H941" s="46">
        <v>8616</v>
      </c>
      <c r="I941" s="5">
        <f>'[2]Marketshare 2015'!$EH$15</f>
        <v>1822232166.33</v>
      </c>
      <c r="J941" s="64">
        <f t="shared" si="178"/>
        <v>-0.1125318080897465</v>
      </c>
      <c r="K941" s="5">
        <f>'[2]Marketshare 2015'!$EH$69</f>
        <v>7704989.5716</v>
      </c>
      <c r="L941" s="40">
        <f aca="true" t="shared" si="183" ref="L941:L946">(K941/0.09)/I941</f>
        <v>0.046981387345621115</v>
      </c>
      <c r="M941" s="5">
        <v>309</v>
      </c>
      <c r="N941" s="5">
        <f>'[2]Marketshare 2015'!$EH$26</f>
        <v>201684745</v>
      </c>
      <c r="O941" s="16">
        <f t="shared" si="179"/>
        <v>0.04513007814168968</v>
      </c>
      <c r="P941" s="5">
        <f>'[2]Marketshare 2015'!$EH$79</f>
        <v>5192551.89</v>
      </c>
      <c r="Q941" s="40">
        <f aca="true" t="shared" si="184" ref="Q941:Q946">(P941/0.09)/N941</f>
        <v>0.2860653689995245</v>
      </c>
      <c r="R941" s="65">
        <f>'[3]Data'!$W936</f>
        <v>1383362.83</v>
      </c>
      <c r="S941" s="15">
        <f t="shared" si="180"/>
        <v>-0.05720666422999543</v>
      </c>
      <c r="T941" s="5">
        <v>4105</v>
      </c>
      <c r="U941" s="52">
        <f>'[3]Data'!$X936</f>
        <v>1091183.89</v>
      </c>
      <c r="V941" s="52">
        <f>'[3]Data'!$Y936</f>
        <v>3165197.5999999996</v>
      </c>
      <c r="W941" s="67">
        <v>1394</v>
      </c>
      <c r="X941" s="66">
        <f>'[1]From Apr 2014'!$EH$10</f>
        <v>86630385.09</v>
      </c>
      <c r="Y941" s="15">
        <f t="shared" si="176"/>
        <v>-0.18615870029357484</v>
      </c>
      <c r="Z941" s="66">
        <f>'[1]From Apr 2014'!$EH$18</f>
        <v>1205069.29</v>
      </c>
      <c r="AA941" s="40">
        <f aca="true" t="shared" si="185" ref="AA941:AA946">(Z941/0.15)/X941</f>
        <v>0.09273646028838942</v>
      </c>
    </row>
    <row r="942" spans="1:27" ht="12.75">
      <c r="A942" s="48">
        <v>42694</v>
      </c>
      <c r="B942" s="58">
        <f t="shared" si="181"/>
        <v>16781148.6139</v>
      </c>
      <c r="C942" s="18">
        <f t="shared" si="177"/>
        <v>-0.17378661920044314</v>
      </c>
      <c r="D942" s="63">
        <f>'[3]Data'!$AJ937</f>
        <v>7996460</v>
      </c>
      <c r="E942" s="61">
        <f>'[3]Data'!$I937</f>
        <v>9740502.249999998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-0.029679722751869808</v>
      </c>
      <c r="K942" s="5">
        <f>'[2]Marketshare 2015'!$EI$69</f>
        <v>7888404.0789</v>
      </c>
      <c r="L942" s="40">
        <f t="shared" si="183"/>
        <v>0.04603657855759132</v>
      </c>
      <c r="M942" s="5">
        <v>309</v>
      </c>
      <c r="N942" s="5">
        <f>'[2]Marketshare 2015'!$EI$26</f>
        <v>184200100</v>
      </c>
      <c r="O942" s="16">
        <f t="shared" si="179"/>
        <v>-0.002235597722844984</v>
      </c>
      <c r="P942" s="5">
        <f>'[2]Marketshare 2015'!$EI$79</f>
        <v>1852098.075</v>
      </c>
      <c r="Q942" s="40">
        <f t="shared" si="184"/>
        <v>0.11172017550479071</v>
      </c>
      <c r="R942" s="65">
        <f>'[3]Data'!$W937</f>
        <v>1418678.9300000002</v>
      </c>
      <c r="S942" s="15">
        <f t="shared" si="180"/>
        <v>0.11770192124366385</v>
      </c>
      <c r="T942" s="5">
        <v>4105</v>
      </c>
      <c r="U942" s="52">
        <f>'[3]Data'!$X937</f>
        <v>1055129.71</v>
      </c>
      <c r="V942" s="52">
        <f>'[3]Data'!$Y937</f>
        <v>3285217.18</v>
      </c>
      <c r="W942" s="67">
        <v>1394</v>
      </c>
      <c r="X942" s="66">
        <f>'[1]From Apr 2014'!$EI$10</f>
        <v>103394848.39000002</v>
      </c>
      <c r="Y942" s="15">
        <f t="shared" si="176"/>
        <v>0.08241629920592053</v>
      </c>
      <c r="Z942" s="66">
        <f>'[1]From Apr 2014'!$EI$18</f>
        <v>1281620.64</v>
      </c>
      <c r="AA942" s="40">
        <f t="shared" si="185"/>
        <v>0.08263600878616269</v>
      </c>
    </row>
    <row r="943" spans="1:27" ht="12.75">
      <c r="A943" s="48">
        <v>42701</v>
      </c>
      <c r="B943" s="58">
        <f t="shared" si="181"/>
        <v>21285737.7606</v>
      </c>
      <c r="C943" s="18">
        <f t="shared" si="177"/>
        <v>0.16949405436748943</v>
      </c>
      <c r="D943" s="63">
        <f>'[3]Data'!$AJ938</f>
        <v>7573054.05</v>
      </c>
      <c r="E943" s="61">
        <f>'[3]Data'!$I938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</v>
      </c>
      <c r="J943" s="64">
        <f t="shared" si="178"/>
        <v>0.17943980303990048</v>
      </c>
      <c r="K943" s="5">
        <f>'[2]Marketshare 2015'!$EJ$69</f>
        <v>10154763.9306</v>
      </c>
      <c r="L943" s="40">
        <f t="shared" si="183"/>
        <v>0.052458139812220375</v>
      </c>
      <c r="M943" s="5">
        <v>309</v>
      </c>
      <c r="N943" s="5">
        <f>'[2]Marketshare 2015'!$EJ$26</f>
        <v>179112120</v>
      </c>
      <c r="O943" s="16">
        <f t="shared" si="179"/>
        <v>-0.08936548474203176</v>
      </c>
      <c r="P943" s="5">
        <f>'[2]Marketshare 2015'!$EJ$79</f>
        <v>2928773.07</v>
      </c>
      <c r="Q943" s="40">
        <f t="shared" si="184"/>
        <v>0.18168465093261138</v>
      </c>
      <c r="R943" s="65">
        <f>'[3]Data'!$W938</f>
        <v>1553812.22</v>
      </c>
      <c r="S943" s="15">
        <f t="shared" si="180"/>
        <v>0.3768819405861419</v>
      </c>
      <c r="T943" s="5">
        <v>4105</v>
      </c>
      <c r="U943" s="52">
        <f>'[3]Data'!$X938</f>
        <v>1086369.72</v>
      </c>
      <c r="V943" s="52">
        <f>'[3]Data'!$Y938</f>
        <v>4163715.5100000002</v>
      </c>
      <c r="W943" s="67">
        <v>1394</v>
      </c>
      <c r="X943" s="66">
        <f>'[1]From Apr 2014'!$EJ$10</f>
        <v>115484102.55000001</v>
      </c>
      <c r="Y943" s="15">
        <f aca="true" t="shared" si="186" ref="Y943:Y949">(X943/X890)-1</f>
        <v>0.2852757501220635</v>
      </c>
      <c r="Z943" s="66">
        <f>'[1]From Apr 2014'!$EJ$18</f>
        <v>1398303.31</v>
      </c>
      <c r="AA943" s="40">
        <f t="shared" si="185"/>
        <v>0.080721258258301</v>
      </c>
    </row>
    <row r="944" spans="1:27" ht="12.75">
      <c r="A944" s="48">
        <v>42708</v>
      </c>
      <c r="B944" s="58">
        <f t="shared" si="181"/>
        <v>23585358.8691</v>
      </c>
      <c r="C944" s="18">
        <f t="shared" si="177"/>
        <v>-0.010993997587399273</v>
      </c>
      <c r="D944" s="63">
        <f>'[3]Data'!$AJ939</f>
        <v>7813508.27</v>
      </c>
      <c r="E944" s="61">
        <f>'[3]Data'!$I939</f>
        <v>13986492.569999998</v>
      </c>
      <c r="G944" s="18">
        <f t="shared" si="182"/>
        <v>-0.08175657743187914</v>
      </c>
      <c r="H944" s="46">
        <v>8616</v>
      </c>
      <c r="I944" s="5">
        <f>'[2]Marketshare 2015'!$EK$15</f>
        <v>2241726075.35</v>
      </c>
      <c r="J944" s="64">
        <f t="shared" si="178"/>
        <v>-0.02987619001562969</v>
      </c>
      <c r="K944" s="5">
        <f>'[2]Marketshare 2015'!$EK$69</f>
        <v>9752754.3291</v>
      </c>
      <c r="L944" s="40">
        <f t="shared" si="183"/>
        <v>0.04833950864093918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</v>
      </c>
      <c r="Q944" s="40">
        <f t="shared" si="184"/>
        <v>0.20314072336507344</v>
      </c>
      <c r="R944" s="65">
        <f>'[3]Data'!$W939</f>
        <v>1940293.5399999998</v>
      </c>
      <c r="S944" s="15">
        <f t="shared" si="180"/>
        <v>0.19882438575461192</v>
      </c>
      <c r="T944" s="5">
        <v>4105</v>
      </c>
      <c r="U944" s="52">
        <f>'[3]Data'!$X939</f>
        <v>812635.69</v>
      </c>
      <c r="V944" s="52">
        <f>'[3]Data'!$Y939</f>
        <v>5226841.91</v>
      </c>
      <c r="W944" s="67">
        <v>1394</v>
      </c>
      <c r="X944" s="66">
        <f>'[1]From Apr 2014'!$EK$10</f>
        <v>133576580.55</v>
      </c>
      <c r="Y944" s="15">
        <f t="shared" si="186"/>
        <v>0.1727934487029832</v>
      </c>
      <c r="Z944" s="66">
        <f>'[1]From Apr 2014'!$EK$18</f>
        <v>1619095.16</v>
      </c>
      <c r="AA944" s="40">
        <f t="shared" si="185"/>
        <v>0.08080733680177542</v>
      </c>
    </row>
    <row r="945" spans="1:27" ht="12.75">
      <c r="A945" s="48">
        <v>42715</v>
      </c>
      <c r="B945" s="58">
        <f t="shared" si="181"/>
        <v>23326055.9795</v>
      </c>
      <c r="C945" s="18">
        <f aca="true" t="shared" si="187" ref="C945:C950">(B945/B892)-1</f>
        <v>0.014575800734392574</v>
      </c>
      <c r="D945" s="63">
        <f>'[3]Data'!$AJ940</f>
        <v>6902537.72</v>
      </c>
      <c r="E945" s="61">
        <f>'[3]Data'!$I940</f>
        <v>13824068.360000001</v>
      </c>
      <c r="G945" s="18">
        <f t="shared" si="182"/>
        <v>-0.02549044960690372</v>
      </c>
      <c r="H945" s="46">
        <v>8616</v>
      </c>
      <c r="I945" s="5">
        <f>'[2]Marketshare 2015'!$EL$15</f>
        <v>2095460560.62</v>
      </c>
      <c r="J945" s="64">
        <f aca="true" t="shared" si="188" ref="J945:J950">(I945/I892)-1</f>
        <v>-0.05881690449151511</v>
      </c>
      <c r="K945" s="5">
        <f>'[2]Marketshare 2015'!$EL$69</f>
        <v>8770884.2145</v>
      </c>
      <c r="L945" s="40">
        <f t="shared" si="183"/>
        <v>0.04650732678126162</v>
      </c>
      <c r="M945" s="5">
        <v>309</v>
      </c>
      <c r="N945" s="5">
        <f>'[2]Marketshare 2015'!$EL$26</f>
        <v>189913325</v>
      </c>
      <c r="O945" s="16">
        <f aca="true" t="shared" si="189" ref="O945:O950">(N945/N892)-1</f>
        <v>-0.006451153367020623</v>
      </c>
      <c r="P945" s="5">
        <f>'[2]Marketshare 2015'!$EL$79</f>
        <v>5053184.145</v>
      </c>
      <c r="Q945" s="40">
        <f t="shared" si="184"/>
        <v>0.29564271227413874</v>
      </c>
      <c r="R945" s="65">
        <f>'[3]Data'!$W940</f>
        <v>1708848.0999999996</v>
      </c>
      <c r="S945" s="15">
        <f aca="true" t="shared" si="190" ref="S945:S950">(R945/R892)-1</f>
        <v>0.052517111467558664</v>
      </c>
      <c r="T945" s="5">
        <v>4105</v>
      </c>
      <c r="U945" s="52">
        <f>'[3]Data'!$X940</f>
        <v>1626128.78</v>
      </c>
      <c r="V945" s="52">
        <f>'[3]Data'!$Y940</f>
        <v>4741138.15</v>
      </c>
      <c r="W945" s="67">
        <v>1394</v>
      </c>
      <c r="X945" s="66">
        <f>'[1]From Apr 2014'!$EL$10</f>
        <v>118384782.24</v>
      </c>
      <c r="Y945" s="15">
        <f t="shared" si="186"/>
        <v>-0.0362944665449072</v>
      </c>
      <c r="Z945" s="66">
        <f>'[1]From Apr 2014'!$EL$18</f>
        <v>1425872.59</v>
      </c>
      <c r="AA945" s="40">
        <f t="shared" si="185"/>
        <v>0.0802959391131509</v>
      </c>
    </row>
    <row r="946" spans="1:27" ht="12.75">
      <c r="A946" s="48">
        <v>42722</v>
      </c>
      <c r="B946" s="58">
        <f t="shared" si="181"/>
        <v>21692206.618699998</v>
      </c>
      <c r="C946" s="18">
        <f t="shared" si="187"/>
        <v>-0.08028606533266336</v>
      </c>
      <c r="D946" s="63">
        <f>'[3]Data'!$AJ941</f>
        <v>10992630.690000001</v>
      </c>
      <c r="E946" s="61">
        <f>'[3]Data'!$I941</f>
        <v>12772434.3</v>
      </c>
      <c r="G946" s="18">
        <f t="shared" si="182"/>
        <v>-0.11819640113778385</v>
      </c>
      <c r="H946" s="46">
        <v>8616</v>
      </c>
      <c r="I946" s="5">
        <f>'[2]Marketshare 2015'!$EM$15</f>
        <v>2357423664.45</v>
      </c>
      <c r="J946" s="64">
        <f t="shared" si="188"/>
        <v>0.07404292833295867</v>
      </c>
      <c r="K946" s="5">
        <f>'[2]Marketshare 2015'!$EM$69</f>
        <v>9882688.0437</v>
      </c>
      <c r="L946" s="40">
        <f t="shared" si="183"/>
        <v>0.04657951245077484</v>
      </c>
      <c r="M946" s="5">
        <v>309</v>
      </c>
      <c r="N946" s="5">
        <f>'[2]Marketshare 2015'!$EM$26</f>
        <v>213441465</v>
      </c>
      <c r="O946" s="16">
        <f t="shared" si="189"/>
        <v>0.046336931611536514</v>
      </c>
      <c r="P946" s="5">
        <f>'[2]Marketshare 2015'!$EM$79</f>
        <v>2889746.235</v>
      </c>
      <c r="Q946" s="40">
        <f t="shared" si="184"/>
        <v>0.15043136768200124</v>
      </c>
      <c r="R946" s="65">
        <f>'[3]Data'!$W941</f>
        <v>1813851.14</v>
      </c>
      <c r="S946" s="15">
        <f t="shared" si="190"/>
        <v>0.23558259564565387</v>
      </c>
      <c r="T946" s="5">
        <v>4105</v>
      </c>
      <c r="U946" s="52">
        <f>'[3]Data'!$X941</f>
        <v>1510072.95</v>
      </c>
      <c r="V946" s="52">
        <f>'[3]Data'!$Y941</f>
        <v>4027301.96</v>
      </c>
      <c r="W946" s="67">
        <v>1394</v>
      </c>
      <c r="X946" s="66">
        <f>'[1]From Apr 2014'!$EM$10</f>
        <v>128492413.36000001</v>
      </c>
      <c r="Y946" s="15">
        <f t="shared" si="186"/>
        <v>0.1821828078433605</v>
      </c>
      <c r="Z946" s="66">
        <f>'[1]From Apr 2014'!$EM$18</f>
        <v>1568546.2899999998</v>
      </c>
      <c r="AA946" s="40">
        <f t="shared" si="185"/>
        <v>0.08138204422520362</v>
      </c>
    </row>
    <row r="947" spans="1:27" ht="12.75">
      <c r="A947" s="48">
        <v>42729</v>
      </c>
      <c r="B947" s="58">
        <f aca="true" t="shared" si="191" ref="B947:B952">+K947+P947+R947+U947+V947+Z947</f>
        <v>19855164.6475</v>
      </c>
      <c r="C947" s="18">
        <f t="shared" si="187"/>
        <v>-0.15890397556271962</v>
      </c>
      <c r="D947" s="63">
        <f>'[3]Data'!$AJ942</f>
        <v>3400218.5</v>
      </c>
      <c r="E947" s="61">
        <f>'[3]Data'!$I942</f>
        <v>13879298.76</v>
      </c>
      <c r="G947" s="18">
        <f aca="true" t="shared" si="192" ref="G947:G95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9925669.777500002</v>
      </c>
      <c r="L947" s="40">
        <f aca="true" t="shared" si="193" ref="L947:L952">(K947/0.09)/I947</f>
        <v>0.052067728359074965</v>
      </c>
      <c r="M947" s="5">
        <v>309</v>
      </c>
      <c r="N947" s="5">
        <f>'[2]Marketshare 2015'!$EN$26</f>
        <v>204737945</v>
      </c>
      <c r="O947" s="16">
        <f t="shared" si="189"/>
        <v>-0.036837569262983316</v>
      </c>
      <c r="P947" s="5">
        <f>'[2]Marketshare 2015'!$EN$79</f>
        <v>3953628.9899999998</v>
      </c>
      <c r="Q947" s="40">
        <f aca="true" t="shared" si="194" ref="Q947:Q952">(P947/0.09)/N947</f>
        <v>0.2145631138380333</v>
      </c>
      <c r="R947" s="65">
        <f>'[3]Data'!$W942</f>
        <v>1517357.27</v>
      </c>
      <c r="S947" s="15">
        <f t="shared" si="190"/>
        <v>-0.1172975739932881</v>
      </c>
      <c r="T947" s="5">
        <v>4105</v>
      </c>
      <c r="U947" s="52">
        <f>'[3]Data'!$X942</f>
        <v>513381.85</v>
      </c>
      <c r="V947" s="52">
        <f>'[3]Data'!$Y942</f>
        <v>2490471.33</v>
      </c>
      <c r="W947" s="67">
        <v>1394</v>
      </c>
      <c r="X947" s="66">
        <f>'[1]From Apr 2014'!$EN$10</f>
        <v>120720596.53</v>
      </c>
      <c r="Y947" s="15">
        <f t="shared" si="186"/>
        <v>-0.012817491618696386</v>
      </c>
      <c r="Z947" s="66">
        <f>'[1]From Apr 2014'!$EN$18</f>
        <v>1454655.4300000002</v>
      </c>
      <c r="AA947" s="40">
        <f aca="true" t="shared" si="195" ref="AA947:AA952">(Z947/0.15)/X947</f>
        <v>0.0803318004169795</v>
      </c>
    </row>
    <row r="948" spans="1:27" ht="12.75">
      <c r="A948" s="48">
        <v>42736</v>
      </c>
      <c r="B948" s="58">
        <f t="shared" si="191"/>
        <v>23543239.7567</v>
      </c>
      <c r="C948" s="18">
        <f t="shared" si="187"/>
        <v>0.022672062663288584</v>
      </c>
      <c r="D948" s="63">
        <f>'[3]Data'!$AJ943</f>
        <v>5318371</v>
      </c>
      <c r="E948" s="61">
        <f>'[3]Data'!$I943</f>
        <v>15780589.169999998</v>
      </c>
      <c r="G948" s="18">
        <f t="shared" si="192"/>
        <v>0.0508830873196775</v>
      </c>
      <c r="H948" s="46">
        <v>8616</v>
      </c>
      <c r="I948" s="5">
        <f>'[2]Marketshare 2015'!$EO$15</f>
        <v>2267332067.64</v>
      </c>
      <c r="J948" s="64">
        <f t="shared" si="188"/>
        <v>0.036781482765018136</v>
      </c>
      <c r="K948" s="5">
        <f>'[2]Marketshare 2015'!$EO$69</f>
        <v>11040020.4267</v>
      </c>
      <c r="L948" s="40">
        <f t="shared" si="193"/>
        <v>0.05410186508660834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'[3]Data'!$W943</f>
        <v>1193894.2100000002</v>
      </c>
      <c r="S948" s="15">
        <f t="shared" si="190"/>
        <v>-0.08013040684406014</v>
      </c>
      <c r="T948" s="5">
        <v>4105</v>
      </c>
      <c r="U948" s="52">
        <f>'[3]Data'!$X943</f>
        <v>1790219.42</v>
      </c>
      <c r="V948" s="52">
        <f>'[3]Data'!$Y943</f>
        <v>3702977.3600000003</v>
      </c>
      <c r="W948" s="67">
        <v>1394</v>
      </c>
      <c r="X948" s="66">
        <f>'[1]From Apr 2014'!$EO$10</f>
        <v>90625601.92</v>
      </c>
      <c r="Y948" s="15">
        <f t="shared" si="186"/>
        <v>0.011396018137255437</v>
      </c>
      <c r="Z948" s="66">
        <f>'[1]From Apr 2014'!$EO$18</f>
        <v>1075559.6</v>
      </c>
      <c r="AA948" s="40">
        <f t="shared" si="195"/>
        <v>0.07912110023460062</v>
      </c>
    </row>
    <row r="949" spans="1:27" ht="12.75">
      <c r="A949" s="48">
        <v>42743</v>
      </c>
      <c r="B949" s="58">
        <f t="shared" si="191"/>
        <v>20049930.146700002</v>
      </c>
      <c r="C949" s="18">
        <f t="shared" si="187"/>
        <v>-0.061945016123521324</v>
      </c>
      <c r="D949" s="63">
        <f>'[3]Data'!$AJ944</f>
        <v>6393968.8</v>
      </c>
      <c r="E949" s="61">
        <f>'[3]Data'!$I944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-0.04869203706255243</v>
      </c>
      <c r="K949" s="5">
        <f>'[2]Marketshare 2015'!$EP$69</f>
        <v>9707869.811700001</v>
      </c>
      <c r="L949" s="40">
        <f t="shared" si="193"/>
        <v>0.050573142588745276</v>
      </c>
      <c r="M949" s="5">
        <v>309</v>
      </c>
      <c r="N949" s="5">
        <f>'[2]Marketshare 2015'!$EP$26</f>
        <v>220366020</v>
      </c>
      <c r="O949" s="16">
        <f t="shared" si="189"/>
        <v>-0.026196244864122087</v>
      </c>
      <c r="P949" s="5">
        <f>'[2]Marketshare 2015'!$EP$79</f>
        <v>2274467.5349999997</v>
      </c>
      <c r="Q949" s="40">
        <f t="shared" si="194"/>
        <v>0.11468129932191903</v>
      </c>
      <c r="R949" s="65">
        <f>'[3]Data'!$W944</f>
        <v>1387247.55</v>
      </c>
      <c r="S949" s="15">
        <f t="shared" si="190"/>
        <v>0.17448072430534078</v>
      </c>
      <c r="T949" s="5">
        <v>4105</v>
      </c>
      <c r="U949" s="52">
        <f>'[3]Data'!$X944</f>
        <v>823719.28</v>
      </c>
      <c r="V949" s="52">
        <f>'[3]Data'!$Y944</f>
        <v>4749468.18</v>
      </c>
      <c r="W949" s="67">
        <v>1394</v>
      </c>
      <c r="X949" s="66">
        <f>'[1]From Apr 2014'!$EP$10</f>
        <v>93742908.38</v>
      </c>
      <c r="Y949" s="15">
        <f t="shared" si="186"/>
        <v>0.15574648035874983</v>
      </c>
      <c r="Z949" s="66">
        <f>'[1]From Apr 2014'!$EP$18</f>
        <v>1107157.79</v>
      </c>
      <c r="AA949" s="40">
        <f t="shared" si="195"/>
        <v>0.07873717661301063</v>
      </c>
    </row>
    <row r="950" spans="1:27" ht="12.75">
      <c r="A950" s="48">
        <v>42750</v>
      </c>
      <c r="B950" s="58">
        <f t="shared" si="191"/>
        <v>19397230.0394</v>
      </c>
      <c r="C950" s="18">
        <f t="shared" si="187"/>
        <v>-0.0507804082782648</v>
      </c>
      <c r="D950" s="63">
        <f>'[3]Data'!$AJ945</f>
        <v>9177344</v>
      </c>
      <c r="E950" s="61">
        <f>'[3]Data'!$I945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1894167826.06</v>
      </c>
      <c r="J950" s="64">
        <f t="shared" si="188"/>
        <v>-0.019304638736754365</v>
      </c>
      <c r="K950" s="5">
        <f>'[2]Marketshare 2015'!$EQ$69</f>
        <v>7380461.0034</v>
      </c>
      <c r="L950" s="40">
        <f t="shared" si="193"/>
        <v>0.04329348283281547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3938785.056</v>
      </c>
      <c r="Q950" s="40">
        <f t="shared" si="194"/>
        <v>0.23808903915248805</v>
      </c>
      <c r="R950" s="65">
        <f>'[3]Data'!$W945</f>
        <v>1188978.38</v>
      </c>
      <c r="S950" s="15">
        <f t="shared" si="190"/>
        <v>-0.025898742930192342</v>
      </c>
      <c r="T950" s="5">
        <v>4105</v>
      </c>
      <c r="U950" s="52">
        <f>'[3]Data'!$X945</f>
        <v>872754.29</v>
      </c>
      <c r="V950" s="52">
        <f>'[3]Data'!$Y945</f>
        <v>4821711.83</v>
      </c>
      <c r="W950" s="67">
        <v>1394</v>
      </c>
      <c r="X950" s="66">
        <f>'[1]From Apr 2014'!$EQ$10</f>
        <v>98536833.25999999</v>
      </c>
      <c r="Y950" s="15">
        <f aca="true" t="shared" si="196" ref="Y950:Y956">(X950/X897)-1</f>
        <v>0.1368594214833294</v>
      </c>
      <c r="Z950" s="66">
        <f>'[1]From Apr 2014'!$EQ$18</f>
        <v>1194539.48</v>
      </c>
      <c r="AA950" s="40">
        <f t="shared" si="195"/>
        <v>0.08081847437009194</v>
      </c>
    </row>
    <row r="951" spans="1:27" ht="12.75">
      <c r="A951" s="48">
        <v>42757</v>
      </c>
      <c r="B951" s="58">
        <f t="shared" si="191"/>
        <v>17857637.9381</v>
      </c>
      <c r="C951" s="18">
        <f aca="true" t="shared" si="197" ref="C951:C957">(B951/B898)-1</f>
        <v>-0.06786670444709064</v>
      </c>
      <c r="D951" s="63">
        <f>'[3]Data'!$AJ946</f>
        <v>2806085</v>
      </c>
      <c r="E951" s="61">
        <f>'[3]Data'!$I946</f>
        <v>11580164.889999999</v>
      </c>
      <c r="G951" s="18">
        <f t="shared" si="192"/>
        <v>-0.03318187037771714</v>
      </c>
      <c r="H951" s="46">
        <v>8616</v>
      </c>
      <c r="I951" s="5">
        <f>'[2]Marketshare 2015'!$ER$15</f>
        <v>1729936232.4899998</v>
      </c>
      <c r="J951" s="64">
        <f aca="true" t="shared" si="198" ref="J951:J957">(I951/I898)-1</f>
        <v>-0.0043971625233004685</v>
      </c>
      <c r="K951" s="5">
        <f>'[2]Marketshare 2015'!$ER$69</f>
        <v>7879917.4281</v>
      </c>
      <c r="L951" s="40">
        <f t="shared" si="193"/>
        <v>0.050611482923840156</v>
      </c>
      <c r="M951" s="5">
        <v>309</v>
      </c>
      <c r="N951" s="5">
        <f>'[2]Marketshare 2015'!$ER$26</f>
        <v>170858760</v>
      </c>
      <c r="O951" s="16">
        <f aca="true" t="shared" si="199" ref="O951:O957">(N951/N898)-1</f>
        <v>-0.07453051690873613</v>
      </c>
      <c r="P951" s="5">
        <f>'[2]Marketshare 2015'!$ER$79</f>
        <v>3700267.4699999997</v>
      </c>
      <c r="Q951" s="40">
        <f t="shared" si="194"/>
        <v>0.2406319874965732</v>
      </c>
      <c r="R951" s="65">
        <f>'[3]Data'!$W946</f>
        <v>1137789</v>
      </c>
      <c r="S951" s="15">
        <f aca="true" t="shared" si="200" ref="S951:S957">(R951/R898)-1</f>
        <v>0.014075807756890546</v>
      </c>
      <c r="T951" s="5">
        <v>4105</v>
      </c>
      <c r="U951" s="52">
        <f>'[3]Data'!$X946</f>
        <v>802267.43</v>
      </c>
      <c r="V951" s="52">
        <f>'[3]Data'!$Y946</f>
        <v>3221926.26</v>
      </c>
      <c r="W951" s="67">
        <v>1394</v>
      </c>
      <c r="X951" s="66">
        <f>'[1]From Apr 2014'!$ER$10</f>
        <v>94754458.07</v>
      </c>
      <c r="Y951" s="15">
        <f t="shared" si="196"/>
        <v>0.08339180710748417</v>
      </c>
      <c r="Z951" s="66">
        <f>'[1]From Apr 2014'!$ER$18</f>
        <v>1115470.3499999999</v>
      </c>
      <c r="AA951" s="40">
        <f t="shared" si="195"/>
        <v>0.07848146832844843</v>
      </c>
    </row>
    <row r="952" spans="1:27" ht="12.75">
      <c r="A952" s="48">
        <v>42764</v>
      </c>
      <c r="B952" s="58">
        <f t="shared" si="191"/>
        <v>21953325.509399995</v>
      </c>
      <c r="C952" s="18">
        <f t="shared" si="197"/>
        <v>0.231824702492347</v>
      </c>
      <c r="D952" s="63">
        <f>'[3]Data'!$AJ947</f>
        <v>4110316</v>
      </c>
      <c r="E952" s="61">
        <f>'[3]Data'!$I947</f>
        <v>12887094.56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9505963.859399999</v>
      </c>
      <c r="L952" s="40">
        <f t="shared" si="193"/>
        <v>0.051158448925086315</v>
      </c>
      <c r="M952" s="5">
        <v>309</v>
      </c>
      <c r="N952" s="5">
        <f>'[2]Marketshare 2015'!$ES$26</f>
        <v>189314905</v>
      </c>
      <c r="O952" s="16">
        <f t="shared" si="199"/>
        <v>0.07697571369196554</v>
      </c>
      <c r="P952" s="5">
        <f>'[2]Marketshare 2015'!$ES$79</f>
        <v>3381130.71</v>
      </c>
      <c r="Q952" s="40">
        <f t="shared" si="194"/>
        <v>0.19844247868386275</v>
      </c>
      <c r="R952" s="65">
        <f>'[3]Data'!$W947</f>
        <v>1503942.38</v>
      </c>
      <c r="S952" s="15">
        <f t="shared" si="200"/>
        <v>0.16372766714083142</v>
      </c>
      <c r="T952" s="5">
        <v>4105</v>
      </c>
      <c r="U952" s="52">
        <f>'[3]Data'!$X947</f>
        <v>1298355.1</v>
      </c>
      <c r="V952" s="52">
        <f>'[3]Data'!$Y947</f>
        <v>4809663.99</v>
      </c>
      <c r="W952" s="67">
        <v>1394</v>
      </c>
      <c r="X952" s="66">
        <f>'[1]From Apr 2014'!$ES$10</f>
        <v>118373373.62999998</v>
      </c>
      <c r="Y952" s="15">
        <f t="shared" si="196"/>
        <v>0.33412486677014974</v>
      </c>
      <c r="Z952" s="66">
        <f>'[1]From Apr 2014'!$ES$18</f>
        <v>1454269.47</v>
      </c>
      <c r="AA952" s="40">
        <f t="shared" si="195"/>
        <v>0.08190296096742243</v>
      </c>
    </row>
    <row r="953" spans="1:27" ht="12.75">
      <c r="A953" s="48">
        <v>42771</v>
      </c>
      <c r="B953" s="58">
        <f aca="true" t="shared" si="201" ref="B953:B958">+K953+P953+R953+U953+V953+Z953</f>
        <v>20901230.9875</v>
      </c>
      <c r="C953" s="18">
        <f t="shared" si="197"/>
        <v>0.04304363434305891</v>
      </c>
      <c r="D953" s="63">
        <f>'[3]Data'!$AJ948</f>
        <v>9866917.5</v>
      </c>
      <c r="E953" s="61">
        <f>'[3]Data'!$I948</f>
        <v>13018480.18</v>
      </c>
      <c r="G953" s="18">
        <f aca="true" t="shared" si="202" ref="G953:G958">(E953/E900)-1</f>
        <v>0.027886063539415806</v>
      </c>
      <c r="H953" s="46">
        <v>8616</v>
      </c>
      <c r="I953" s="5">
        <f>'[2]Marketshare 2015'!$ET$15</f>
        <v>2060431813.45</v>
      </c>
      <c r="J953" s="64">
        <f t="shared" si="198"/>
        <v>-0.031898248302694165</v>
      </c>
      <c r="K953" s="5">
        <f>'[2]Marketshare 2015'!$ET$69</f>
        <v>8980067.542499999</v>
      </c>
      <c r="L953" s="40">
        <f aca="true" t="shared" si="203" ref="L953:L958">(K953/0.09)/I953</f>
        <v>0.04842602778634552</v>
      </c>
      <c r="M953" s="5">
        <v>309</v>
      </c>
      <c r="N953" s="5">
        <f>'[2]Marketshare 2015'!$ET$26</f>
        <v>178920630</v>
      </c>
      <c r="O953" s="16">
        <f t="shared" si="199"/>
        <v>-0.0809581250050242</v>
      </c>
      <c r="P953" s="5">
        <f>'[2]Marketshare 2015'!$ET$79</f>
        <v>4038412.635</v>
      </c>
      <c r="Q953" s="40">
        <f aca="true" t="shared" si="204" ref="Q953:Q958">(P953/0.09)/N953</f>
        <v>0.2507885843013184</v>
      </c>
      <c r="R953" s="65">
        <f>'[3]Data'!$W948</f>
        <v>1432586.89</v>
      </c>
      <c r="S953" s="15">
        <f t="shared" si="200"/>
        <v>-0.12388002729194336</v>
      </c>
      <c r="T953" s="5">
        <v>4105</v>
      </c>
      <c r="U953" s="52">
        <f>'[3]Data'!$X948</f>
        <v>835124.72</v>
      </c>
      <c r="V953" s="52">
        <f>'[3]Data'!$Y948</f>
        <v>4143327.18</v>
      </c>
      <c r="W953" s="67">
        <v>1394</v>
      </c>
      <c r="X953" s="66">
        <f>'[1]From Apr 2014'!$ET$10</f>
        <v>127569903.12</v>
      </c>
      <c r="Y953" s="15">
        <f t="shared" si="196"/>
        <v>0.10697765427872019</v>
      </c>
      <c r="Z953" s="66">
        <f>'[1]From Apr 2014'!$ET$18</f>
        <v>1471712.02</v>
      </c>
      <c r="AA953" s="40">
        <f aca="true" t="shared" si="205" ref="AA953:AA958">(Z953/0.15)/X953</f>
        <v>0.0769100957726483</v>
      </c>
    </row>
    <row r="954" spans="1:27" ht="12.75">
      <c r="A954" s="48">
        <v>42778</v>
      </c>
      <c r="B954" s="58">
        <f t="shared" si="201"/>
        <v>19855035.847599998</v>
      </c>
      <c r="C954" s="18">
        <f t="shared" si="197"/>
        <v>-0.015647289494050476</v>
      </c>
      <c r="D954" s="63">
        <f>'[3]Data'!$AJ949</f>
        <v>4052873</v>
      </c>
      <c r="E954" s="61">
        <f>'[3]Data'!$I949</f>
        <v>12052309.64</v>
      </c>
      <c r="G954" s="18">
        <f t="shared" si="202"/>
        <v>-0.06173605458770304</v>
      </c>
      <c r="H954" s="46">
        <v>8616</v>
      </c>
      <c r="I954" s="5">
        <f>'[2]Marketshare 2015'!$EU$15</f>
        <v>1947273567.9899998</v>
      </c>
      <c r="J954" s="64">
        <f t="shared" si="198"/>
        <v>-0.029736822112695793</v>
      </c>
      <c r="K954" s="5">
        <f>'[2]Marketshare 2015'!$EU$69</f>
        <v>8359847.202599999</v>
      </c>
      <c r="L954" s="40">
        <f t="shared" si="203"/>
        <v>0.04770115132609709</v>
      </c>
      <c r="M954" s="5">
        <v>309</v>
      </c>
      <c r="N954" s="5">
        <f>'[2]Marketshare 2015'!$EU$26</f>
        <v>169440960</v>
      </c>
      <c r="O954" s="16">
        <f t="shared" si="199"/>
        <v>-0.0828583080677403</v>
      </c>
      <c r="P954" s="5">
        <f>'[2]Marketshare 2015'!$EU$79</f>
        <v>3692462.445</v>
      </c>
      <c r="Q954" s="40">
        <f t="shared" si="204"/>
        <v>0.24213366413882453</v>
      </c>
      <c r="R954" s="65">
        <f>'[3]Data'!$W949</f>
        <v>1444293.09</v>
      </c>
      <c r="S954" s="15">
        <f t="shared" si="200"/>
        <v>-0.09854698660472982</v>
      </c>
      <c r="T954" s="5">
        <v>4105</v>
      </c>
      <c r="U954" s="52">
        <f>'[3]Data'!$X949</f>
        <v>1139734.23</v>
      </c>
      <c r="V954" s="52">
        <f>'[3]Data'!$Y949</f>
        <v>3946760.18</v>
      </c>
      <c r="W954" s="67">
        <v>1394</v>
      </c>
      <c r="X954" s="66">
        <f>'[1]From Apr 2014'!$EU$10</f>
        <v>105651971.99</v>
      </c>
      <c r="Y954" s="15">
        <f t="shared" si="196"/>
        <v>-0.029907623865552235</v>
      </c>
      <c r="Z954" s="66">
        <f>'[1]From Apr 2014'!$EU$18</f>
        <v>1271938.7</v>
      </c>
      <c r="AA954" s="40">
        <f t="shared" si="205"/>
        <v>0.08025965983991222</v>
      </c>
    </row>
    <row r="955" spans="1:27" ht="12.75">
      <c r="A955" s="48">
        <v>42785</v>
      </c>
      <c r="B955" s="58">
        <f t="shared" si="201"/>
        <v>23081890.6892</v>
      </c>
      <c r="C955" s="18">
        <f t="shared" si="197"/>
        <v>0.2357172007230106</v>
      </c>
      <c r="D955" s="63">
        <f>'[3]Data'!$AJ950</f>
        <v>7269050</v>
      </c>
      <c r="E955" s="61">
        <f>'[3]Data'!$I950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-0.0030388076156532273</v>
      </c>
      <c r="K955" s="5">
        <f>'[2]Marketshare 2015'!$EV$69</f>
        <v>8667170.1342</v>
      </c>
      <c r="L955" s="40">
        <f t="shared" si="203"/>
        <v>0.05038157634228378</v>
      </c>
      <c r="M955" s="5">
        <v>309</v>
      </c>
      <c r="N955" s="5">
        <f>'[2]Marketshare 2015'!$EV$26</f>
        <v>211506835</v>
      </c>
      <c r="O955" s="16">
        <f t="shared" si="199"/>
        <v>0.2099221796338293</v>
      </c>
      <c r="P955" s="5">
        <f>'[2]Marketshare 2015'!$EV$79</f>
        <v>5040161.325</v>
      </c>
      <c r="Q955" s="40">
        <f t="shared" si="204"/>
        <v>0.2647753322014393</v>
      </c>
      <c r="R955" s="65">
        <f>'[3]Data'!$W950</f>
        <v>1370423.2000000002</v>
      </c>
      <c r="S955" s="15">
        <f t="shared" si="200"/>
        <v>0.1627302626591538</v>
      </c>
      <c r="T955" s="5">
        <v>4105</v>
      </c>
      <c r="U955" s="52">
        <f>'[3]Data'!$X950</f>
        <v>1391439.27</v>
      </c>
      <c r="V955" s="52">
        <f>'[3]Data'!$Y950</f>
        <v>5408799.659999999</v>
      </c>
      <c r="W955" s="67">
        <v>1394</v>
      </c>
      <c r="X955" s="66">
        <f>'[1]From Apr 2014'!$EV$10</f>
        <v>85705455.97</v>
      </c>
      <c r="Y955" s="15">
        <f t="shared" si="196"/>
        <v>-0.049039486980724356</v>
      </c>
      <c r="Z955" s="66">
        <f>'[1]From Apr 2014'!$EV$18</f>
        <v>1203897.1</v>
      </c>
      <c r="AA955" s="40">
        <f t="shared" si="205"/>
        <v>0.09364608793955954</v>
      </c>
    </row>
    <row r="956" spans="1:27" ht="12.75">
      <c r="A956" s="48">
        <v>42792</v>
      </c>
      <c r="B956" s="58">
        <f t="shared" si="201"/>
        <v>20399443.516100004</v>
      </c>
      <c r="C956" s="18">
        <f t="shared" si="197"/>
        <v>0.12019202989086075</v>
      </c>
      <c r="D956" s="63">
        <f>'[3]Data'!$AJ951</f>
        <v>5488990</v>
      </c>
      <c r="E956" s="61">
        <f>'[3]Data'!$I951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</v>
      </c>
      <c r="L956" s="40">
        <f t="shared" si="203"/>
        <v>0.049349313835498336</v>
      </c>
      <c r="M956" s="5">
        <v>309</v>
      </c>
      <c r="N956" s="5">
        <f>'[2]Marketshare 2015'!$EW$26</f>
        <v>183947875</v>
      </c>
      <c r="O956" s="16">
        <f t="shared" si="199"/>
        <v>0.04928535112847543</v>
      </c>
      <c r="P956" s="5">
        <f>'[2]Marketshare 2015'!$EW$79</f>
        <v>4614024.06</v>
      </c>
      <c r="Q956" s="40">
        <f t="shared" si="204"/>
        <v>0.27870359470040085</v>
      </c>
      <c r="R956" s="65">
        <f>'[3]Data'!$W951</f>
        <v>1414699.6799999997</v>
      </c>
      <c r="S956" s="15">
        <f t="shared" si="200"/>
        <v>0.1345630041175654</v>
      </c>
      <c r="T956" s="5">
        <v>4105</v>
      </c>
      <c r="U956" s="52">
        <f>'[3]Data'!$X951</f>
        <v>947124.75</v>
      </c>
      <c r="V956" s="52">
        <f>'[3]Data'!$Y951</f>
        <v>3056059.94</v>
      </c>
      <c r="W956" s="67">
        <v>1394</v>
      </c>
      <c r="X956" s="66">
        <f>'[1]From Apr 2014'!$EW$10</f>
        <v>110292318.96000001</v>
      </c>
      <c r="Y956" s="15">
        <f t="shared" si="196"/>
        <v>0.223406159451774</v>
      </c>
      <c r="Z956" s="66">
        <f>'[1]From Apr 2014'!$EW$18</f>
        <v>1273351.32</v>
      </c>
      <c r="AA956" s="40">
        <f t="shared" si="205"/>
        <v>0.07696826832590882</v>
      </c>
    </row>
    <row r="957" spans="1:27" ht="12.75">
      <c r="A957" s="48">
        <v>42799</v>
      </c>
      <c r="B957" s="58">
        <f t="shared" si="201"/>
        <v>21951674.2027</v>
      </c>
      <c r="C957" s="18">
        <f t="shared" si="197"/>
        <v>0.07460601965970781</v>
      </c>
      <c r="D957" s="63">
        <f>'[3]Data'!$AJ952</f>
        <v>4296695.5</v>
      </c>
      <c r="E957" s="61">
        <f>'[3]Data'!$I952</f>
        <v>12524839.3</v>
      </c>
      <c r="G957" s="18">
        <f t="shared" si="202"/>
        <v>-0.08113552816525493</v>
      </c>
      <c r="H957" s="46">
        <v>8616</v>
      </c>
      <c r="I957" s="5">
        <f>'[2]Marketshare 2015'!$EX$15</f>
        <v>2164467249.68</v>
      </c>
      <c r="J957" s="64">
        <f t="shared" si="198"/>
        <v>-0.025233894995929318</v>
      </c>
      <c r="K957" s="5">
        <f>'[2]Marketshare 2015'!$EX$69</f>
        <v>9723995.128800001</v>
      </c>
      <c r="L957" s="40">
        <f t="shared" si="203"/>
        <v>0.04991731352644562</v>
      </c>
      <c r="M957" s="5">
        <v>309</v>
      </c>
      <c r="N957" s="5">
        <f>'[2]Marketshare 2015'!$EX$26</f>
        <v>192331915</v>
      </c>
      <c r="O957" s="16">
        <f t="shared" si="199"/>
        <v>-0.025143228339386536</v>
      </c>
      <c r="P957" s="5">
        <f>'[2]Marketshare 2015'!$EX$79</f>
        <v>2800844.1639</v>
      </c>
      <c r="Q957" s="40">
        <f t="shared" si="204"/>
        <v>0.16180617091032448</v>
      </c>
      <c r="R957" s="65">
        <f>'[3]Data'!$W952</f>
        <v>1801351.94</v>
      </c>
      <c r="S957" s="15">
        <f t="shared" si="200"/>
        <v>0.16900571282907695</v>
      </c>
      <c r="T957" s="5">
        <v>4105</v>
      </c>
      <c r="U957" s="52">
        <f>'[3]Data'!$X952</f>
        <v>1153910.55</v>
      </c>
      <c r="V957" s="52">
        <f>'[3]Data'!$Y952</f>
        <v>4836852.08</v>
      </c>
      <c r="W957" s="67">
        <v>1394</v>
      </c>
      <c r="X957" s="66">
        <f>'[1]From Apr 2014'!$EX$10</f>
        <v>115271348.93</v>
      </c>
      <c r="Y957" s="15">
        <f aca="true" t="shared" si="206" ref="Y957:Y963">(X957/X904)-1</f>
        <v>0.07946657117178035</v>
      </c>
      <c r="Z957" s="66">
        <f>'[1]From Apr 2014'!$EX$18</f>
        <v>1634720.34</v>
      </c>
      <c r="AA957" s="40">
        <f t="shared" si="205"/>
        <v>0.0945433162807701</v>
      </c>
    </row>
    <row r="958" spans="1:27" ht="12.75">
      <c r="A958" s="48">
        <v>42806</v>
      </c>
      <c r="B958" s="58">
        <f t="shared" si="201"/>
        <v>19498615.6693</v>
      </c>
      <c r="C958" s="18">
        <f aca="true" t="shared" si="207" ref="C958:C964">(B958/B905)-1</f>
        <v>-0.1000145064569492</v>
      </c>
      <c r="D958" s="63">
        <f>'[3]Data'!$AJ953</f>
        <v>1837230</v>
      </c>
      <c r="E958" s="61">
        <f>'[3]Data'!$I953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aca="true" t="shared" si="208" ref="J958:J964">(I958/I905)-1</f>
        <v>-0.11836742920798071</v>
      </c>
      <c r="K958" s="5">
        <f>'[2]Marketshare 2015'!$EY$69</f>
        <v>8861228.214300001</v>
      </c>
      <c r="L958" s="40">
        <f t="shared" si="203"/>
        <v>0.0519562770753925</v>
      </c>
      <c r="M958" s="5">
        <v>309</v>
      </c>
      <c r="N958" s="5">
        <f>'[2]Marketshare 2015'!$EY$26</f>
        <v>171920970</v>
      </c>
      <c r="O958" s="16">
        <f aca="true" t="shared" si="209" ref="O958:O964">(N958/N905)-1</f>
        <v>-0.11728544007465036</v>
      </c>
      <c r="P958" s="5">
        <f>'[2]Marketshare 2015'!$EY$79</f>
        <v>2688659.685</v>
      </c>
      <c r="Q958" s="40">
        <f t="shared" si="204"/>
        <v>0.17376586753785767</v>
      </c>
      <c r="R958" s="65">
        <f>'[3]Data'!$W953</f>
        <v>1403462.64</v>
      </c>
      <c r="S958" s="15">
        <f aca="true" t="shared" si="210" ref="S958:S964">(R958/R905)-1</f>
        <v>-0.14577250426989696</v>
      </c>
      <c r="T958" s="5">
        <v>4105</v>
      </c>
      <c r="U958" s="52">
        <f>'[3]Data'!$X953</f>
        <v>994602.88</v>
      </c>
      <c r="V958" s="52">
        <f>'[3]Data'!$Y953</f>
        <v>4236835.71</v>
      </c>
      <c r="W958" s="67">
        <v>1394</v>
      </c>
      <c r="X958" s="66">
        <f>'[1]From Apr 2014'!$EY$10</f>
        <v>110844144.67999999</v>
      </c>
      <c r="Y958" s="15">
        <f t="shared" si="206"/>
        <v>-0.05519523006447591</v>
      </c>
      <c r="Z958" s="66">
        <f>'[1]From Apr 2014'!$EY$18</f>
        <v>1313826.54</v>
      </c>
      <c r="AA958" s="40">
        <f t="shared" si="205"/>
        <v>0.07901945227044899</v>
      </c>
    </row>
    <row r="959" spans="1:27" ht="12.75">
      <c r="A959" s="48">
        <v>42813</v>
      </c>
      <c r="B959" s="58">
        <f aca="true" t="shared" si="211" ref="B959:B964">+K959+P959+R959+U959+V959+Z959</f>
        <v>18003266.7046</v>
      </c>
      <c r="C959" s="18">
        <f t="shared" si="207"/>
        <v>-0.1057703023390496</v>
      </c>
      <c r="D959" s="63">
        <f>'[3]Data'!$AJ954</f>
        <v>4880590</v>
      </c>
      <c r="E959" s="61">
        <f>'[3]Data'!$I954</f>
        <v>10982736.350000001</v>
      </c>
      <c r="G959" s="18">
        <f aca="true" t="shared" si="212" ref="G959:G964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-0.059826849896880585</v>
      </c>
      <c r="K959" s="5">
        <f>'[2]Marketshare 2015'!$EZ$69</f>
        <v>8080801.2846</v>
      </c>
      <c r="L959" s="40">
        <f aca="true" t="shared" si="213" ref="L959:L964">(K959/0.09)/I959</f>
        <v>0.04885589108208364</v>
      </c>
      <c r="M959" s="5">
        <v>309</v>
      </c>
      <c r="N959" s="5">
        <f>'[2]Marketshare 2015'!$EZ$26</f>
        <v>174828165</v>
      </c>
      <c r="O959" s="16">
        <f t="shared" si="209"/>
        <v>-0.08175894981912046</v>
      </c>
      <c r="P959" s="5">
        <f>'[2]Marketshare 2015'!$EZ$79</f>
        <v>2901935.07</v>
      </c>
      <c r="Q959" s="40">
        <f aca="true" t="shared" si="214" ref="Q959:Q964">(P959/0.09)/N959</f>
        <v>0.18443094109006977</v>
      </c>
      <c r="R959" s="65">
        <f>'[3]Data'!$W954</f>
        <v>1300101.63</v>
      </c>
      <c r="S959" s="15">
        <f t="shared" si="210"/>
        <v>-0.04608100212715405</v>
      </c>
      <c r="T959" s="5">
        <v>4105</v>
      </c>
      <c r="U959" s="52">
        <f>'[3]Data'!$X954</f>
        <v>1055466.28</v>
      </c>
      <c r="V959" s="52">
        <f>'[3]Data'!$Y954</f>
        <v>3452880.96</v>
      </c>
      <c r="W959" s="67">
        <v>1394</v>
      </c>
      <c r="X959" s="66">
        <f>'[1]From Apr 2014'!$EZ$10</f>
        <v>102909436.05</v>
      </c>
      <c r="Y959" s="15">
        <f t="shared" si="206"/>
        <v>0.06677574341004844</v>
      </c>
      <c r="Z959" s="66">
        <f>'[1]From Apr 2014'!$EZ$18</f>
        <v>1212081.48</v>
      </c>
      <c r="AA959" s="40">
        <f aca="true" t="shared" si="215" ref="AA959:AA964">(Z959/0.15)/X959</f>
        <v>0.07852091615849449</v>
      </c>
    </row>
    <row r="960" spans="1:27" ht="12.75">
      <c r="A960" s="48">
        <v>42820</v>
      </c>
      <c r="B960" s="58">
        <f t="shared" si="211"/>
        <v>19898021.9325</v>
      </c>
      <c r="C960" s="18">
        <f t="shared" si="207"/>
        <v>-0.07068592253575434</v>
      </c>
      <c r="D960" s="63">
        <f>'[3]Data'!$AJ955</f>
        <v>5372458.779999999</v>
      </c>
      <c r="E960" s="61">
        <f>'[3]Data'!$I955</f>
        <v>12971552.420000002</v>
      </c>
      <c r="G960" s="18">
        <f t="shared" si="212"/>
        <v>-0.006363528956916609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9774487.327499999</v>
      </c>
      <c r="L960" s="40">
        <f t="shared" si="213"/>
        <v>0.049945885503350634</v>
      </c>
      <c r="M960" s="5">
        <v>309</v>
      </c>
      <c r="N960" s="5">
        <f>'[2]Marketshare 2015'!$FA$26</f>
        <v>196470315</v>
      </c>
      <c r="O960" s="16">
        <f t="shared" si="209"/>
        <v>-0.06089985600678738</v>
      </c>
      <c r="P960" s="5">
        <f>'[2]Marketshare 2015'!$FA$79</f>
        <v>3197065.0949999997</v>
      </c>
      <c r="Q960" s="40">
        <f t="shared" si="214"/>
        <v>0.18080566267733628</v>
      </c>
      <c r="R960" s="65">
        <f>'[3]Data'!$W955</f>
        <v>1585443.9700000002</v>
      </c>
      <c r="S960" s="15">
        <f t="shared" si="210"/>
        <v>0.1880015990444699</v>
      </c>
      <c r="T960" s="5">
        <v>4105</v>
      </c>
      <c r="U960" s="52">
        <f>'[3]Data'!$X955</f>
        <v>1183191.1</v>
      </c>
      <c r="V960" s="52">
        <f>'[3]Data'!$Y955</f>
        <v>2869694.46</v>
      </c>
      <c r="W960" s="67">
        <v>1394</v>
      </c>
      <c r="X960" s="66">
        <f>'[1]From Apr 2014'!$FA$10</f>
        <v>85792070.71000001</v>
      </c>
      <c r="Y960" s="15">
        <f t="shared" si="206"/>
        <v>0.0726386505896428</v>
      </c>
      <c r="Z960" s="66">
        <f>'[1]From Apr 2014'!$FA$18</f>
        <v>1288139.98</v>
      </c>
      <c r="AA960" s="40">
        <f t="shared" si="215"/>
        <v>0.10009782717210587</v>
      </c>
    </row>
    <row r="961" spans="1:27" ht="12.75">
      <c r="A961" s="48">
        <v>42827</v>
      </c>
      <c r="B961" s="58">
        <f>+K961+P961+R961+U961+V961+Z961</f>
        <v>22726343.5548</v>
      </c>
      <c r="C961" s="18">
        <f>(B961/B908)-1</f>
        <v>0.08270056148947091</v>
      </c>
      <c r="D961" s="63">
        <f>'[3]Data'!$AJ956</f>
        <v>10016122.35</v>
      </c>
      <c r="E961" s="61">
        <f>'[3]Data'!$I956</f>
        <v>13872553.07</v>
      </c>
      <c r="G961" s="18">
        <f>(E961/E908)-1</f>
        <v>-0.05597373817655593</v>
      </c>
      <c r="H961" s="46">
        <v>8616</v>
      </c>
      <c r="I961" s="5">
        <f>'[2]Marketshare 2015'!$FB$15</f>
        <v>2249752250.85</v>
      </c>
      <c r="J961" s="64">
        <f>(I961/I908)-1</f>
        <v>-0.05183305244239689</v>
      </c>
      <c r="K961" s="5">
        <f>'[2]Marketshare 2015'!$FB$69</f>
        <v>9981823.7898</v>
      </c>
      <c r="L961" s="40">
        <f>(K961/0.09)/I961</f>
        <v>0.04929838526802068</v>
      </c>
      <c r="M961" s="5">
        <v>309</v>
      </c>
      <c r="N961" s="5">
        <f>'[2]Marketshare 2015'!$FB$26</f>
        <v>203077558</v>
      </c>
      <c r="O961" s="16">
        <f>(N961/N908)-1</f>
        <v>0.05267973272457427</v>
      </c>
      <c r="P961" s="5">
        <f>'[2]Marketshare 2015'!$FB$79</f>
        <v>3890729.385</v>
      </c>
      <c r="Q961" s="40">
        <f>(P961/0.09)/N961</f>
        <v>0.21287594220529282</v>
      </c>
      <c r="R961" s="65">
        <f>'[3]Data'!$W956</f>
        <v>1673950.0100000002</v>
      </c>
      <c r="S961" s="15">
        <f t="shared" si="210"/>
        <v>0.08730765730965029</v>
      </c>
      <c r="T961" s="5">
        <v>4105</v>
      </c>
      <c r="U961" s="52">
        <f>'[3]Data'!$X956</f>
        <v>908417.24</v>
      </c>
      <c r="V961" s="52">
        <f>'[3]Data'!$Y956</f>
        <v>4732610.29</v>
      </c>
      <c r="W961" s="67">
        <f aca="true" t="shared" si="216" ref="W961:W1049">488+494+318+293+673</f>
        <v>2266</v>
      </c>
      <c r="X961" s="66">
        <f>'[1]From Apr 2014'!$FB$10</f>
        <v>131568129.32000001</v>
      </c>
      <c r="Y961" s="15">
        <f t="shared" si="206"/>
        <v>0.3271881833021286</v>
      </c>
      <c r="Z961" s="66">
        <f>'[1]From Apr 2014'!$FB$18</f>
        <v>1538812.84</v>
      </c>
      <c r="AA961" s="40">
        <f t="shared" si="215"/>
        <v>0.07797292793998256</v>
      </c>
    </row>
    <row r="962" spans="1:27" ht="12.75">
      <c r="A962" s="48">
        <v>42834</v>
      </c>
      <c r="B962" s="58">
        <f t="shared" si="211"/>
        <v>21108931.430099998</v>
      </c>
      <c r="C962" s="18">
        <f t="shared" si="207"/>
        <v>-0.036174356605102154</v>
      </c>
      <c r="D962" s="63">
        <f>'[3]Data'!$AJ957</f>
        <v>5437018.470000001</v>
      </c>
      <c r="E962" s="61">
        <f>'[3]Data'!$I957</f>
        <v>12988274.21</v>
      </c>
      <c r="G962" s="18">
        <f t="shared" si="212"/>
        <v>-0.0779096835025106</v>
      </c>
      <c r="H962" s="46">
        <f aca="true" t="shared" si="217" ref="H962:H1039">995+2000+506+1760+1560+1724+1843</f>
        <v>10388</v>
      </c>
      <c r="I962" s="5">
        <f>'[2]Marketshare 2015'!$FC$15</f>
        <v>2128224392.9400003</v>
      </c>
      <c r="J962" s="64">
        <f t="shared" si="208"/>
        <v>-0.04767793165419931</v>
      </c>
      <c r="K962" s="5">
        <f>'[2]Marketshare 2015'!$FC$69</f>
        <v>9615869.4051</v>
      </c>
      <c r="L962" s="40">
        <f t="shared" si="213"/>
        <v>0.05020287980178797</v>
      </c>
      <c r="M962" s="5">
        <f aca="true" t="shared" si="218" ref="M962:M1039">82+68+45+51+22+60+30</f>
        <v>358</v>
      </c>
      <c r="N962" s="5">
        <f>'[2]Marketshare 2015'!$FC$26</f>
        <v>204608705</v>
      </c>
      <c r="O962" s="16">
        <f t="shared" si="209"/>
        <v>0.04372855499429895</v>
      </c>
      <c r="P962" s="5">
        <f>'[2]Marketshare 2015'!$FC$79</f>
        <v>3372404.8049999997</v>
      </c>
      <c r="Q962" s="40">
        <f t="shared" si="214"/>
        <v>0.183135729733493</v>
      </c>
      <c r="R962" s="65">
        <f>'[3]Data'!$W957</f>
        <v>1422362.2899999998</v>
      </c>
      <c r="S962" s="15">
        <f t="shared" si="210"/>
        <v>-0.11246914018499155</v>
      </c>
      <c r="T962" s="5">
        <v>4105</v>
      </c>
      <c r="U962" s="52">
        <f>'[3]Data'!$X957</f>
        <v>1142119.77</v>
      </c>
      <c r="V962" s="52">
        <f>'[3]Data'!$Y957</f>
        <v>4170179.27</v>
      </c>
      <c r="W962" s="67">
        <f t="shared" si="216"/>
        <v>2266</v>
      </c>
      <c r="X962" s="66">
        <f>'[1]From Apr 2014'!$FC$10</f>
        <v>119236992.2</v>
      </c>
      <c r="Y962" s="15">
        <f t="shared" si="206"/>
        <v>0.28116071954637567</v>
      </c>
      <c r="Z962" s="66">
        <f>'[1]From Apr 2014'!$FC$18</f>
        <v>1385995.8900000001</v>
      </c>
      <c r="AA962" s="40">
        <f t="shared" si="215"/>
        <v>0.07749249984854953</v>
      </c>
    </row>
    <row r="963" spans="1:27" ht="12.75">
      <c r="A963" s="48">
        <v>42841</v>
      </c>
      <c r="B963" s="58">
        <f t="shared" si="211"/>
        <v>20013294.5443</v>
      </c>
      <c r="C963" s="18">
        <f t="shared" si="207"/>
        <v>-0.0021409091054535034</v>
      </c>
      <c r="D963" s="63">
        <f>'[3]Data'!$AJ958</f>
        <v>5913014</v>
      </c>
      <c r="E963" s="61">
        <f>'[3]Data'!$I958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0.0018411511576121864</v>
      </c>
      <c r="K963" s="5">
        <f>'[2]Marketshare 2015'!$FD$69</f>
        <v>9787240.779299999</v>
      </c>
      <c r="L963" s="40">
        <f t="shared" si="213"/>
        <v>0.052525765260486794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0.1775777554250265</v>
      </c>
      <c r="R963" s="65">
        <f>'[3]Data'!$W958</f>
        <v>1114978.97</v>
      </c>
      <c r="S963" s="15">
        <f t="shared" si="210"/>
        <v>-0.1548473092957522</v>
      </c>
      <c r="T963" s="5">
        <v>4105</v>
      </c>
      <c r="U963" s="52">
        <f>'[3]Data'!$X958</f>
        <v>1085567.25</v>
      </c>
      <c r="V963" s="52">
        <f>'[3]Data'!$Y958</f>
        <v>3493183.8</v>
      </c>
      <c r="W963" s="67">
        <f t="shared" si="216"/>
        <v>2266</v>
      </c>
      <c r="X963" s="66">
        <f>'[1]From Apr 2014'!$FD$10</f>
        <v>100697165.37999998</v>
      </c>
      <c r="Y963" s="15">
        <f t="shared" si="206"/>
        <v>-0.019181064809614123</v>
      </c>
      <c r="Z963" s="66">
        <f>'[1]From Apr 2014'!$FD$18</f>
        <v>1184660.21</v>
      </c>
      <c r="AA963" s="40">
        <f t="shared" si="215"/>
        <v>0.07843055664506268</v>
      </c>
    </row>
    <row r="964" spans="1:27" ht="12.75">
      <c r="A964" s="48">
        <v>42848</v>
      </c>
      <c r="B964" s="58">
        <f t="shared" si="211"/>
        <v>20183272.050499998</v>
      </c>
      <c r="C964" s="18">
        <f t="shared" si="207"/>
        <v>0.003526850445727092</v>
      </c>
      <c r="D964" s="63">
        <f>'[3]Data'!$AJ959</f>
        <v>7239236.27</v>
      </c>
      <c r="E964" s="61">
        <f>'[3]Data'!$I959</f>
        <v>12393875.740000002</v>
      </c>
      <c r="G964" s="18">
        <f t="shared" si="212"/>
        <v>-0.031169768235177586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0.038597300809093626</v>
      </c>
      <c r="K964" s="5">
        <f>'[2]Marketshare 2015'!$FE$69</f>
        <v>8288257.810499999</v>
      </c>
      <c r="L964" s="40">
        <f t="shared" si="213"/>
        <v>0.046059445571211374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-0.017450807716030914</v>
      </c>
      <c r="P964" s="5">
        <f>'[2]Marketshare 2015'!$FE$79</f>
        <v>4105617.9299999997</v>
      </c>
      <c r="Q964" s="40">
        <f t="shared" si="214"/>
        <v>0.2383242056130086</v>
      </c>
      <c r="R964" s="65">
        <f>'[3]Data'!$W959</f>
        <v>1016784.79</v>
      </c>
      <c r="S964" s="15">
        <f t="shared" si="210"/>
        <v>-0.18008974764787944</v>
      </c>
      <c r="T964" s="5">
        <v>4105</v>
      </c>
      <c r="U964" s="52">
        <f>'[3]Data'!$X959</f>
        <v>727635.06</v>
      </c>
      <c r="V964" s="52">
        <f>'[3]Data'!$Y959</f>
        <v>4903696.79</v>
      </c>
      <c r="W964" s="67">
        <f t="shared" si="216"/>
        <v>2266</v>
      </c>
      <c r="X964" s="66">
        <f>'[1]From Apr 2014'!$FE$10</f>
        <v>97110811.43</v>
      </c>
      <c r="Y964" s="15">
        <f aca="true" t="shared" si="219" ref="Y964:Y970">(X964/X911)-1</f>
        <v>0.06198343910888515</v>
      </c>
      <c r="Z964" s="66">
        <f>'[1]From Apr 2014'!$FE$18</f>
        <v>1141279.67</v>
      </c>
      <c r="AA964" s="40">
        <f t="shared" si="215"/>
        <v>0.07834896054614639</v>
      </c>
    </row>
    <row r="965" spans="1:27" ht="12.75">
      <c r="A965" s="48">
        <v>42855</v>
      </c>
      <c r="B965" s="58">
        <f aca="true" t="shared" si="220" ref="B965:B970">+K965+P965+R965+U965+V965+Z965</f>
        <v>28682029.308299996</v>
      </c>
      <c r="C965" s="18">
        <f aca="true" t="shared" si="221" ref="C965:C970">(B965/B912)-1</f>
        <v>0.6407267023740773</v>
      </c>
      <c r="D965" s="63">
        <f>'[3]Data'!$AJ960</f>
        <v>11121967</v>
      </c>
      <c r="E965" s="61">
        <f>'[3]Data'!$I960</f>
        <v>18278234.8</v>
      </c>
      <c r="G965" s="18">
        <f aca="true" t="shared" si="222" ref="G965:G970">(E965/E912)-1</f>
        <v>0.6300906974630074</v>
      </c>
      <c r="H965" s="46">
        <f t="shared" si="217"/>
        <v>10388</v>
      </c>
      <c r="I965" s="5">
        <f>'[2]Marketshare 2015'!$FF$15</f>
        <v>2582832642.11</v>
      </c>
      <c r="J965" s="64">
        <f aca="true" t="shared" si="223" ref="J965:J970">(I965/I912)-1</f>
        <v>0.3244359927490861</v>
      </c>
      <c r="K965" s="5">
        <f>'[2]Marketshare 2015'!$FF$69</f>
        <v>12525385.2183</v>
      </c>
      <c r="L965" s="40">
        <f aca="true" t="shared" si="224" ref="L965:L970">(K965/0.09)/I965</f>
        <v>0.05388306799325051</v>
      </c>
      <c r="M965" s="5">
        <f t="shared" si="218"/>
        <v>358</v>
      </c>
      <c r="N965" s="5">
        <f>'[2]Marketshare 2015'!$FF$26</f>
        <v>275600500</v>
      </c>
      <c r="O965" s="16">
        <f aca="true" t="shared" si="225" ref="O965:O970">(N965/N912)-1</f>
        <v>0.5645469979045838</v>
      </c>
      <c r="P965" s="5">
        <f>'[2]Marketshare 2015'!$FF$79</f>
        <v>5752849.59</v>
      </c>
      <c r="Q965" s="40">
        <f aca="true" t="shared" si="226" ref="Q965:Q970">(P965/0.09)/N965</f>
        <v>0.2319319123151083</v>
      </c>
      <c r="R965" s="65">
        <f>'[3]Data'!$W960</f>
        <v>1709341.65</v>
      </c>
      <c r="S965" s="15">
        <f aca="true" t="shared" si="227" ref="S965:S970">(R965/R912)-1</f>
        <v>0.3770361530731612</v>
      </c>
      <c r="T965" s="5">
        <v>4105</v>
      </c>
      <c r="U965" s="52">
        <f>'[3]Data'!$X960</f>
        <v>944676.15</v>
      </c>
      <c r="V965" s="52">
        <f>'[3]Data'!$Y960</f>
        <v>6109098.3100000005</v>
      </c>
      <c r="W965" s="67">
        <f t="shared" si="216"/>
        <v>2266</v>
      </c>
      <c r="X965" s="66">
        <f>'[1]From Apr 2014'!$FF$10</f>
        <v>134894431.48</v>
      </c>
      <c r="Y965" s="15">
        <f t="shared" si="219"/>
        <v>0.934360039556861</v>
      </c>
      <c r="Z965" s="66">
        <f>'[1]From Apr 2014'!$FF$18</f>
        <v>1640678.39</v>
      </c>
      <c r="AA965" s="40">
        <f aca="true" t="shared" si="228" ref="AA965:AA970">(Z965/0.15)/X965</f>
        <v>0.08108456230052036</v>
      </c>
    </row>
    <row r="966" spans="1:27" ht="12.75">
      <c r="A966" s="48">
        <v>42862</v>
      </c>
      <c r="B966" s="58">
        <f t="shared" si="220"/>
        <v>23785043.588699996</v>
      </c>
      <c r="C966" s="18">
        <f t="shared" si="221"/>
        <v>0.009941338489073415</v>
      </c>
      <c r="D966" s="63">
        <f>'[3]Data'!$AJ961</f>
        <v>8449599</v>
      </c>
      <c r="E966" s="61">
        <f>'[3]Data'!$I961</f>
        <v>14068596.469999999</v>
      </c>
      <c r="G966" s="18">
        <f t="shared" si="222"/>
        <v>-0.09781945165313222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-0.1476098723330891</v>
      </c>
      <c r="K966" s="5">
        <f>'[2]Marketshare 2015'!$FG$69</f>
        <v>9205445.558699999</v>
      </c>
      <c r="L966" s="40">
        <f t="shared" si="224"/>
        <v>0.04823899132502473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</v>
      </c>
      <c r="Q966" s="40">
        <f t="shared" si="226"/>
        <v>0.2280769970240463</v>
      </c>
      <c r="R966" s="65">
        <f>'[3]Data'!$W961</f>
        <v>1560909.74</v>
      </c>
      <c r="S966" s="15">
        <f t="shared" si="227"/>
        <v>-0.08862639876276301</v>
      </c>
      <c r="T966" s="5">
        <v>4105</v>
      </c>
      <c r="U966" s="52">
        <f>'[3]Data'!$X961</f>
        <v>785177.7</v>
      </c>
      <c r="V966" s="52">
        <f>'[3]Data'!$Y961</f>
        <v>5904774.03</v>
      </c>
      <c r="W966" s="67">
        <f t="shared" si="216"/>
        <v>2266</v>
      </c>
      <c r="X966" s="66">
        <f>'[1]From Apr 2014'!$FG$10</f>
        <v>124329970.44999999</v>
      </c>
      <c r="Y966" s="15">
        <f t="shared" si="219"/>
        <v>0.04340679231284161</v>
      </c>
      <c r="Z966" s="66">
        <f>'[1]From Apr 2014'!$FG$18</f>
        <v>1465585.66</v>
      </c>
      <c r="AA966" s="40">
        <f t="shared" si="228"/>
        <v>0.07858580703673503</v>
      </c>
    </row>
    <row r="967" spans="1:27" ht="12.75">
      <c r="A967" s="48">
        <v>42869</v>
      </c>
      <c r="B967" s="58">
        <f t="shared" si="220"/>
        <v>21182442.579400003</v>
      </c>
      <c r="C967" s="18">
        <f t="shared" si="221"/>
        <v>-0.01553351339584752</v>
      </c>
      <c r="D967" s="63">
        <f>'[3]Data'!$AJ962</f>
        <v>11218915.5</v>
      </c>
      <c r="E967" s="61">
        <f>'[3]Data'!$I962</f>
        <v>12476470.78</v>
      </c>
      <c r="G967" s="18">
        <f t="shared" si="222"/>
        <v>-0.07011276649231013</v>
      </c>
      <c r="H967" s="46">
        <f t="shared" si="217"/>
        <v>10388</v>
      </c>
      <c r="I967" s="5">
        <f>'[2]Marketshare 2015'!$FH$15</f>
        <v>1937227035.15</v>
      </c>
      <c r="J967" s="64">
        <f t="shared" si="223"/>
        <v>-0.0961742216283511</v>
      </c>
      <c r="K967" s="5">
        <f>'[2]Marketshare 2015'!$FH$69</f>
        <v>8502482.6694</v>
      </c>
      <c r="L967" s="40">
        <f t="shared" si="224"/>
        <v>0.04876662773430942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0.2028354422893155</v>
      </c>
      <c r="P967" s="5">
        <f>'[2]Marketshare 2015'!$FH$79</f>
        <v>3973985.0999999996</v>
      </c>
      <c r="Q967" s="40">
        <f t="shared" si="226"/>
        <v>0.21038220708735209</v>
      </c>
      <c r="R967" s="65">
        <f>'[3]Data'!$W962</f>
        <v>1260903.16</v>
      </c>
      <c r="S967" s="15">
        <f t="shared" si="227"/>
        <v>-0.14198000156306378</v>
      </c>
      <c r="T967" s="5">
        <v>4105</v>
      </c>
      <c r="U967" s="52">
        <f>'[3]Data'!$X962</f>
        <v>1449502.88</v>
      </c>
      <c r="V967" s="52">
        <f>'[3]Data'!$Y962</f>
        <v>4788381.0600000005</v>
      </c>
      <c r="W967" s="67">
        <f t="shared" si="216"/>
        <v>2266</v>
      </c>
      <c r="X967" s="66">
        <f>'[1]From Apr 2014'!$FH$10</f>
        <v>104815856.89</v>
      </c>
      <c r="Y967" s="15">
        <f t="shared" si="219"/>
        <v>0.25148798800879946</v>
      </c>
      <c r="Z967" s="66">
        <f>'[1]From Apr 2014'!$FH$18</f>
        <v>1207187.71</v>
      </c>
      <c r="AA967" s="40">
        <f t="shared" si="228"/>
        <v>0.07678149380692113</v>
      </c>
    </row>
    <row r="968" spans="1:27" ht="12.75">
      <c r="A968" s="48">
        <v>42876</v>
      </c>
      <c r="B968" s="58">
        <f t="shared" si="220"/>
        <v>19473607.801299997</v>
      </c>
      <c r="C968" s="18">
        <f t="shared" si="221"/>
        <v>-0.1281096269691353</v>
      </c>
      <c r="D968" s="63">
        <f>'[3]Data'!$AJ963</f>
        <v>7612495.79</v>
      </c>
      <c r="E968" s="61">
        <f>'[3]Data'!$I963</f>
        <v>11662138.4</v>
      </c>
      <c r="G968" s="18">
        <f t="shared" si="222"/>
        <v>-0.2095556139221897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-0.07192872687779017</v>
      </c>
      <c r="K968" s="5">
        <f>'[2]Marketshare 2015'!$FI$69</f>
        <v>8183492.151299999</v>
      </c>
      <c r="L968" s="40">
        <f t="shared" si="224"/>
        <v>0.04865613869779545</v>
      </c>
      <c r="M968" s="5">
        <f t="shared" si="218"/>
        <v>358</v>
      </c>
      <c r="N968" s="5">
        <f>'[2]Marketshare 2015'!$FI$26</f>
        <v>196717190</v>
      </c>
      <c r="O968" s="16">
        <f t="shared" si="225"/>
        <v>0.048928253764920715</v>
      </c>
      <c r="P968" s="5">
        <f>'[2]Marketshare 2015'!$FI$79</f>
        <v>3478646.25</v>
      </c>
      <c r="Q968" s="40">
        <f t="shared" si="226"/>
        <v>0.19648321023699047</v>
      </c>
      <c r="R968" s="65">
        <f>'[3]Data'!$W963</f>
        <v>1188525.88</v>
      </c>
      <c r="S968" s="15">
        <f t="shared" si="227"/>
        <v>-0.06307328950193702</v>
      </c>
      <c r="T968" s="5">
        <v>4105</v>
      </c>
      <c r="U968" s="52">
        <f>'[3]Data'!$X963</f>
        <v>933560.79</v>
      </c>
      <c r="V968" s="52">
        <f>'[3]Data'!$Y963</f>
        <v>4467290.72</v>
      </c>
      <c r="W968" s="67">
        <f t="shared" si="216"/>
        <v>2266</v>
      </c>
      <c r="X968" s="66">
        <f>'[1]From Apr 2014'!$FI$10</f>
        <v>86982659.72</v>
      </c>
      <c r="Y968" s="15">
        <f t="shared" si="219"/>
        <v>-0.10972927237190777</v>
      </c>
      <c r="Z968" s="66">
        <f>'[1]From Apr 2014'!$FI$18</f>
        <v>1222092.01</v>
      </c>
      <c r="AA968" s="40">
        <f t="shared" si="228"/>
        <v>0.09366556613574506</v>
      </c>
    </row>
    <row r="969" spans="1:27" ht="12.75">
      <c r="A969" s="48">
        <v>42883</v>
      </c>
      <c r="B969" s="58">
        <f t="shared" si="220"/>
        <v>20921047.922000002</v>
      </c>
      <c r="C969" s="18">
        <f t="shared" si="221"/>
        <v>0.0382009477730505</v>
      </c>
      <c r="D969" s="63">
        <f>'[3]Data'!$AJ964</f>
        <v>3154119</v>
      </c>
      <c r="E969" s="61">
        <f>'[3]Data'!$I964</f>
        <v>13468355.81</v>
      </c>
      <c r="G969" s="18">
        <f t="shared" si="222"/>
        <v>0.04922669672745861</v>
      </c>
      <c r="H969" s="46">
        <f t="shared" si="217"/>
        <v>10388</v>
      </c>
      <c r="I969" s="5">
        <f>'[2]Marketshare 2015'!$FJ$15</f>
        <v>2063921849.82</v>
      </c>
      <c r="J969" s="64">
        <f t="shared" si="223"/>
        <v>0.08798600673496093</v>
      </c>
      <c r="K969" s="5">
        <f>'[2]Marketshare 2015'!$FJ$69</f>
        <v>9813620.186999999</v>
      </c>
      <c r="L969" s="40">
        <f t="shared" si="224"/>
        <v>0.052831566422686826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3654735.525</v>
      </c>
      <c r="Q969" s="40">
        <f t="shared" si="226"/>
        <v>0.19495081315094345</v>
      </c>
      <c r="R969" s="65">
        <f>'[3]Data'!$W964</f>
        <v>1346565.9500000002</v>
      </c>
      <c r="S969" s="15">
        <f t="shared" si="227"/>
        <v>0.10059770521619193</v>
      </c>
      <c r="T969" s="5">
        <v>4105</v>
      </c>
      <c r="U969" s="52">
        <f>'[3]Data'!$X964</f>
        <v>861380.21</v>
      </c>
      <c r="V969" s="52">
        <f>'[3]Data'!$Y964</f>
        <v>3854208.28</v>
      </c>
      <c r="W969" s="67">
        <f t="shared" si="216"/>
        <v>2266</v>
      </c>
      <c r="X969" s="66">
        <f>'[1]From Apr 2014'!$FJ$10</f>
        <v>105032328.96</v>
      </c>
      <c r="Y969" s="15">
        <f t="shared" si="219"/>
        <v>0.14631082574992482</v>
      </c>
      <c r="Z969" s="66">
        <f>'[1]From Apr 2014'!$FJ$18</f>
        <v>1390537.77</v>
      </c>
      <c r="AA969" s="40">
        <f t="shared" si="228"/>
        <v>0.0882609372922735</v>
      </c>
    </row>
    <row r="970" spans="1:27" ht="12.75">
      <c r="A970" s="48">
        <v>42890</v>
      </c>
      <c r="B970" s="58">
        <f t="shared" si="220"/>
        <v>22440155.9017</v>
      </c>
      <c r="C970" s="18">
        <f t="shared" si="221"/>
        <v>0.005840482549771986</v>
      </c>
      <c r="D970" s="63">
        <f>'[3]Data'!$AJ965</f>
        <v>7655460.27</v>
      </c>
      <c r="E970" s="61">
        <f>'[3]Data'!$I965</f>
        <v>13391465.870000001</v>
      </c>
      <c r="G970" s="18">
        <f t="shared" si="222"/>
        <v>-0.09810217598505833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-0.05828262933783046</v>
      </c>
      <c r="K970" s="5">
        <f>'[2]Marketshare 2015'!$FK$69</f>
        <v>9575851.5117</v>
      </c>
      <c r="L970" s="40">
        <f t="shared" si="224"/>
        <v>0.0516453878266546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'[3]Data'!$W965</f>
        <v>1470462.1400000001</v>
      </c>
      <c r="S970" s="15">
        <f t="shared" si="227"/>
        <v>-0.06784099538000454</v>
      </c>
      <c r="T970" s="5">
        <v>4105</v>
      </c>
      <c r="U970" s="52">
        <f>'[3]Data'!$X965</f>
        <v>1077190.16</v>
      </c>
      <c r="V970" s="52">
        <f>'[3]Data'!$Y965</f>
        <v>4935178.39</v>
      </c>
      <c r="W970" s="67">
        <f t="shared" si="216"/>
        <v>2266</v>
      </c>
      <c r="X970" s="66">
        <f>'[1]From Apr 2014'!$FK$10</f>
        <v>134573455.3</v>
      </c>
      <c r="Y970" s="15">
        <f t="shared" si="219"/>
        <v>0.22115944350193217</v>
      </c>
      <c r="Z970" s="66">
        <f>'[1]From Apr 2014'!$FK$18</f>
        <v>1565859.3499999999</v>
      </c>
      <c r="AA970" s="40">
        <f t="shared" si="228"/>
        <v>0.07757148176110873</v>
      </c>
    </row>
    <row r="971" spans="1:27" ht="12.75">
      <c r="A971" s="48">
        <v>42897</v>
      </c>
      <c r="B971" s="58">
        <f aca="true" t="shared" si="229" ref="B971:B977">+K971+P971+R971+U971+V971+Z971</f>
        <v>21164884.903399996</v>
      </c>
      <c r="C971" s="18">
        <f aca="true" t="shared" si="230" ref="C971:C977">(B971/B918)-1</f>
        <v>0.01831147611224493</v>
      </c>
      <c r="D971" s="63">
        <f>'[3]Data'!$AJ966</f>
        <v>8798168.2</v>
      </c>
      <c r="E971" s="61">
        <f>'[3]Data'!$I966</f>
        <v>12689988.24</v>
      </c>
      <c r="G971" s="18">
        <f aca="true" t="shared" si="231" ref="G971:G977">(E971/E918)-1</f>
        <v>-0.040996717203271915</v>
      </c>
      <c r="H971" s="46">
        <f t="shared" si="217"/>
        <v>10388</v>
      </c>
      <c r="I971" s="5">
        <f>'[2]Marketshare 2015'!$FL$15</f>
        <v>1878008177.1699998</v>
      </c>
      <c r="J971" s="64">
        <f aca="true" t="shared" si="232" ref="J971:J977">(I971/I918)-1</f>
        <v>-0.15059681631136557</v>
      </c>
      <c r="K971" s="5">
        <f>'[2]Marketshare 2015'!$FL$69</f>
        <v>8965131.323399998</v>
      </c>
      <c r="L971" s="40">
        <f aca="true" t="shared" si="233" ref="L971:L977">(K971/0.09)/I971</f>
        <v>0.0530416062458832</v>
      </c>
      <c r="M971" s="5">
        <f t="shared" si="218"/>
        <v>358</v>
      </c>
      <c r="N971" s="5">
        <f>'[2]Marketshare 2015'!$FL$26</f>
        <v>196176720</v>
      </c>
      <c r="O971" s="16">
        <f aca="true" t="shared" si="234" ref="O971:O977">(N971/N918)-1</f>
        <v>-0.1357837564233325</v>
      </c>
      <c r="P971" s="5">
        <f>'[2]Marketshare 2015'!$FL$79</f>
        <v>3724857</v>
      </c>
      <c r="Q971" s="40">
        <f aca="true" t="shared" si="235" ref="Q971:Q977">(P971/0.09)/N971</f>
        <v>0.2109694769083712</v>
      </c>
      <c r="R971" s="65">
        <f>'[3]Data'!$W966</f>
        <v>1226033.1</v>
      </c>
      <c r="S971" s="15">
        <f aca="true" t="shared" si="236" ref="S971:S977">(R971/R918)-1</f>
        <v>-0.18786623569450256</v>
      </c>
      <c r="T971" s="5">
        <v>4105</v>
      </c>
      <c r="U971" s="52">
        <f>'[3]Data'!$X966</f>
        <v>1224623.45</v>
      </c>
      <c r="V971" s="52">
        <f>'[3]Data'!$Y966</f>
        <v>4634800.22</v>
      </c>
      <c r="W971" s="67">
        <f t="shared" si="216"/>
        <v>2266</v>
      </c>
      <c r="X971" s="66">
        <f>'[1]From Apr 2014'!$FL$10</f>
        <v>116085708.69999999</v>
      </c>
      <c r="Y971" s="15">
        <f aca="true" t="shared" si="237" ref="Y971:Y977">(X971/X918)-1</f>
        <v>-0.024109858544582585</v>
      </c>
      <c r="Z971" s="66">
        <f>'[1]From Apr 2014'!$FL$18</f>
        <v>1389439.81</v>
      </c>
      <c r="AA971" s="40">
        <f aca="true" t="shared" si="238" ref="AA971:AA976">(Z971/0.15)/X971</f>
        <v>0.0797939054720753</v>
      </c>
    </row>
    <row r="972" spans="1:27" ht="12.75">
      <c r="A972" s="48">
        <v>42904</v>
      </c>
      <c r="B972" s="58">
        <f t="shared" si="229"/>
        <v>16961145.65</v>
      </c>
      <c r="C972" s="18">
        <f t="shared" si="230"/>
        <v>-0.17414281376060947</v>
      </c>
      <c r="D972" s="63">
        <f>'[3]Data'!$AJ967</f>
        <v>9561962.77</v>
      </c>
      <c r="E972" s="61">
        <f>'[3]Data'!$I967</f>
        <v>10307183.22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-0.027925786104853745</v>
      </c>
      <c r="K972" s="5">
        <f>'[2]Marketshare 2015'!$FM$69</f>
        <v>7606095.345</v>
      </c>
      <c r="L972" s="40">
        <f t="shared" si="233"/>
        <v>0.04555604722491506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'[3]Data'!$W967</f>
        <v>1061040.56</v>
      </c>
      <c r="S972" s="15">
        <f t="shared" si="236"/>
        <v>-0.2271898283248529</v>
      </c>
      <c r="T972" s="5">
        <v>4105</v>
      </c>
      <c r="U972" s="52">
        <f>'[3]Data'!$X967</f>
        <v>725761.84</v>
      </c>
      <c r="V972" s="52">
        <f>'[3]Data'!$Y967</f>
        <v>3602170.5700000003</v>
      </c>
      <c r="W972" s="67">
        <f t="shared" si="216"/>
        <v>2266</v>
      </c>
      <c r="X972" s="66">
        <f>'[1]From Apr 2014'!$FM$10</f>
        <v>106526310.15</v>
      </c>
      <c r="Y972" s="15">
        <f t="shared" si="237"/>
        <v>0.058964612322740306</v>
      </c>
      <c r="Z972" s="66">
        <f>'[1]From Apr 2014'!$FM$18</f>
        <v>1264989.46</v>
      </c>
      <c r="AA972" s="40">
        <f t="shared" si="238"/>
        <v>0.07916601123977508</v>
      </c>
    </row>
    <row r="973" spans="1:27" ht="12.75">
      <c r="A973" s="48">
        <v>42911</v>
      </c>
      <c r="B973" s="58">
        <f t="shared" si="229"/>
        <v>21418050.817999996</v>
      </c>
      <c r="C973" s="18">
        <f t="shared" si="230"/>
        <v>0.006471212640502211</v>
      </c>
      <c r="D973" s="63">
        <f>'[3]Data'!$AJ968</f>
        <v>8685231.8</v>
      </c>
      <c r="E973" s="61">
        <f>'[3]Data'!$I968</f>
        <v>12580428.709999997</v>
      </c>
      <c r="G973" s="18">
        <f t="shared" si="231"/>
        <v>-0.05609039476119293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0.00959665641638563</v>
      </c>
      <c r="K973" s="5">
        <f>'[2]Marketshare 2015'!$FN$69</f>
        <v>8759832.407999998</v>
      </c>
      <c r="L973" s="40">
        <f t="shared" si="233"/>
        <v>0.0491271434831541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'[3]Data'!$W968</f>
        <v>1308124.99</v>
      </c>
      <c r="S973" s="15">
        <f t="shared" si="236"/>
        <v>0.06838639150842685</v>
      </c>
      <c r="T973" s="5">
        <v>4105</v>
      </c>
      <c r="U973" s="52">
        <f>'[3]Data'!$X968</f>
        <v>793447.6</v>
      </c>
      <c r="V973" s="52">
        <f>'[3]Data'!$Y968</f>
        <v>5422356.8</v>
      </c>
      <c r="W973" s="67">
        <f t="shared" si="216"/>
        <v>2266</v>
      </c>
      <c r="X973" s="66">
        <f>'[1]From Apr 2014'!$FN$10</f>
        <v>114295362.66</v>
      </c>
      <c r="Y973" s="15">
        <f t="shared" si="237"/>
        <v>0.1955683316425798</v>
      </c>
      <c r="Z973" s="66">
        <f>'[1]From Apr 2014'!$FN$18</f>
        <v>1313692.7200000002</v>
      </c>
      <c r="AA973" s="40">
        <f t="shared" si="238"/>
        <v>0.07662560634869653</v>
      </c>
    </row>
    <row r="974" spans="1:27" ht="12.75">
      <c r="A974" s="48">
        <v>42918</v>
      </c>
      <c r="B974" s="58">
        <f t="shared" si="229"/>
        <v>27263013.5881</v>
      </c>
      <c r="C974" s="18">
        <f t="shared" si="230"/>
        <v>0.40482748452641193</v>
      </c>
      <c r="D974" s="63">
        <f>'[3]Data'!$AJ969</f>
        <v>7175449</v>
      </c>
      <c r="E974" s="61">
        <f>'[3]Data'!$I969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2365202850.2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0.051220123500086256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4631495.85</v>
      </c>
      <c r="Q974" s="40">
        <f t="shared" si="235"/>
        <v>0.21770072476638638</v>
      </c>
      <c r="R974" s="65">
        <f>'[3]Data'!$W969</f>
        <v>1696451.76</v>
      </c>
      <c r="S974" s="15">
        <f t="shared" si="236"/>
        <v>0.2909027469981702</v>
      </c>
      <c r="T974" s="5">
        <v>4105</v>
      </c>
      <c r="U974" s="52">
        <f>'[3]Data'!$X969</f>
        <v>766478.68</v>
      </c>
      <c r="V974" s="52">
        <f>'[3]Data'!$Y969</f>
        <v>7611624.239999999</v>
      </c>
      <c r="W974" s="67">
        <f t="shared" si="216"/>
        <v>2266</v>
      </c>
      <c r="X974" s="66">
        <f>'[1]From Apr 2014'!$FO$10</f>
        <v>140390964.93</v>
      </c>
      <c r="Y974" s="15">
        <f t="shared" si="237"/>
        <v>0.37862120974833546</v>
      </c>
      <c r="Z974" s="66">
        <f>'[1]From Apr 2014'!$FO$18</f>
        <v>1653824.6700000002</v>
      </c>
      <c r="AA974" s="40">
        <f t="shared" si="238"/>
        <v>0.07853424047265005</v>
      </c>
    </row>
    <row r="975" spans="1:27" ht="12.75">
      <c r="A975" s="48">
        <v>42925</v>
      </c>
      <c r="B975" s="58">
        <f t="shared" si="229"/>
        <v>23196952.932899997</v>
      </c>
      <c r="C975" s="18">
        <f t="shared" si="230"/>
        <v>-0.001474979936123777</v>
      </c>
      <c r="D975" s="63">
        <f>'[3]Data'!$AJ970</f>
        <v>3566302.5</v>
      </c>
      <c r="E975" s="61">
        <f>'[3]Data'!$I970</f>
        <v>13552107.72</v>
      </c>
      <c r="G975" s="18">
        <f t="shared" si="231"/>
        <v>-0.019811016929061398</v>
      </c>
      <c r="H975" s="46">
        <f t="shared" si="217"/>
        <v>10388</v>
      </c>
      <c r="I975" s="5">
        <f>'[2]Marketshare 2015'!$FP$15</f>
        <v>2199358799.67</v>
      </c>
      <c r="J975" s="64">
        <f t="shared" si="232"/>
        <v>0.025012105432265397</v>
      </c>
      <c r="K975" s="5">
        <f>'[2]Marketshare 2015'!$FP$69</f>
        <v>10006486.407899998</v>
      </c>
      <c r="L975" s="40">
        <f t="shared" si="233"/>
        <v>0.050552543917200925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0.1833670659267093</v>
      </c>
      <c r="R975" s="65">
        <f>'[3]Data'!$W970</f>
        <v>1569279.23</v>
      </c>
      <c r="S975" s="15">
        <f t="shared" si="236"/>
        <v>-0.008845637643152715</v>
      </c>
      <c r="T975" s="5">
        <v>4105</v>
      </c>
      <c r="U975" s="52">
        <f>'[3]Data'!$X970</f>
        <v>1083115.3</v>
      </c>
      <c r="V975" s="52">
        <f>'[3]Data'!$Y970</f>
        <v>5536411.7</v>
      </c>
      <c r="W975" s="67">
        <f t="shared" si="216"/>
        <v>2266</v>
      </c>
      <c r="X975" s="66">
        <f>'[1]From Apr 2014'!$FP$10</f>
        <v>126397373.9</v>
      </c>
      <c r="Y975" s="15">
        <f t="shared" si="237"/>
        <v>0.009939758273995514</v>
      </c>
      <c r="Z975" s="66">
        <f>'[1]From Apr 2014'!$FP$18</f>
        <v>1456038.97</v>
      </c>
      <c r="AA975" s="40">
        <f t="shared" si="238"/>
        <v>0.07679689986554908</v>
      </c>
    </row>
    <row r="976" spans="1:27" ht="12.75">
      <c r="A976" s="48">
        <v>42932</v>
      </c>
      <c r="B976" s="58">
        <f t="shared" si="229"/>
        <v>22831857.292600002</v>
      </c>
      <c r="C976" s="18">
        <f t="shared" si="230"/>
        <v>0.13909230194459732</v>
      </c>
      <c r="D976" s="63">
        <f>'[3]Data'!$AJ971</f>
        <v>15879735.5</v>
      </c>
      <c r="E976" s="61">
        <f>'[3]Data'!$I971</f>
        <v>14668323.94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0.06556826661578641</v>
      </c>
      <c r="K976" s="5">
        <f>'[2]Marketshare 2015'!$FQ$69</f>
        <v>9226054.7676</v>
      </c>
      <c r="L976" s="40">
        <f>(K976/0.09)/I976</f>
        <v>0.04745032701979915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5442269.175</v>
      </c>
      <c r="Q976" s="40">
        <f>(P976/0.09)/N976</f>
        <v>0.2808918704173941</v>
      </c>
      <c r="R976" s="65">
        <f>'[3]Data'!$W971</f>
        <v>1291236.4</v>
      </c>
      <c r="S976" s="15">
        <f t="shared" si="236"/>
        <v>-0.11347462999594315</v>
      </c>
      <c r="T976" s="5">
        <v>4105</v>
      </c>
      <c r="U976" s="52">
        <f>'[3]Data'!$X971</f>
        <v>1157767.88</v>
      </c>
      <c r="V976" s="52">
        <f>'[3]Data'!$Y971</f>
        <v>4350385.619999999</v>
      </c>
      <c r="W976" s="67">
        <f t="shared" si="216"/>
        <v>2266</v>
      </c>
      <c r="X976" s="66">
        <f>'[1]From Apr 2014'!$FQ$10</f>
        <v>115649031.77</v>
      </c>
      <c r="Y976" s="15">
        <f t="shared" si="237"/>
        <v>0.039622178835061916</v>
      </c>
      <c r="Z976" s="66">
        <f>'[1]From Apr 2014'!$FQ$18</f>
        <v>1364143.45</v>
      </c>
      <c r="AA976" s="40">
        <f t="shared" si="238"/>
        <v>0.07863697194415921</v>
      </c>
    </row>
    <row r="977" spans="1:27" ht="12.75">
      <c r="A977" s="48">
        <v>42939</v>
      </c>
      <c r="B977" s="58">
        <f t="shared" si="229"/>
        <v>20645150.8439</v>
      </c>
      <c r="C977" s="18">
        <f t="shared" si="230"/>
        <v>-0.04091081999591473</v>
      </c>
      <c r="D977" s="63">
        <f>'[3]Data'!$AJ972</f>
        <v>6948165</v>
      </c>
      <c r="E977" s="61">
        <f>'[3]Data'!$I972</f>
        <v>12506440.919999998</v>
      </c>
      <c r="G977" s="18">
        <f t="shared" si="231"/>
        <v>-0.051638428743001286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-0.08467432218508608</v>
      </c>
      <c r="K977" s="5">
        <f>'[2]Marketshare 2015'!$FR$69</f>
        <v>8910977.8239</v>
      </c>
      <c r="L977" s="40">
        <f t="shared" si="233"/>
        <v>0.052930058678090634</v>
      </c>
      <c r="M977" s="5">
        <f t="shared" si="218"/>
        <v>358</v>
      </c>
      <c r="N977" s="5">
        <f>'[2]Marketshare 2015'!$FR$26</f>
        <v>195547190</v>
      </c>
      <c r="O977" s="16">
        <f t="shared" si="234"/>
        <v>0.005752544904243262</v>
      </c>
      <c r="P977" s="5">
        <f>'[2]Marketshare 2015'!$FR$79</f>
        <v>3595463.1</v>
      </c>
      <c r="Q977" s="40">
        <f t="shared" si="235"/>
        <v>0.20429641561200648</v>
      </c>
      <c r="R977" s="65">
        <f>'[3]Data'!$W972</f>
        <v>1231005.53</v>
      </c>
      <c r="S977" s="15">
        <f t="shared" si="236"/>
        <v>-0.05075036651204223</v>
      </c>
      <c r="T977" s="5">
        <v>4105</v>
      </c>
      <c r="U977" s="52">
        <f>'[3]Data'!$X972</f>
        <v>746952.99</v>
      </c>
      <c r="V977" s="52">
        <f>'[3]Data'!$Y972</f>
        <v>4922099.46</v>
      </c>
      <c r="W977" s="67">
        <f t="shared" si="216"/>
        <v>2266</v>
      </c>
      <c r="X977" s="66">
        <f>'[1]From Apr 2014'!$FR$10</f>
        <v>106229238.54</v>
      </c>
      <c r="Y977" s="15">
        <f t="shared" si="237"/>
        <v>0.053181123505633865</v>
      </c>
      <c r="Z977" s="66">
        <f>'[1]From Apr 2014'!$FR$18</f>
        <v>1238651.94</v>
      </c>
      <c r="AA977" s="40">
        <f aca="true" t="shared" si="239" ref="AA977:AA982">(Z977/0.15)/X977</f>
        <v>0.0777345268919594</v>
      </c>
    </row>
    <row r="978" spans="1:27" ht="12.75">
      <c r="A978" s="48">
        <v>42946</v>
      </c>
      <c r="B978" s="58">
        <f aca="true" t="shared" si="240" ref="B978:B983">+K978+P978+R978+U978+V978+Z978</f>
        <v>26273443.9176</v>
      </c>
      <c r="C978" s="18">
        <f aca="true" t="shared" si="241" ref="C978:C983">(B978/B925)-1</f>
        <v>0.39860478160520807</v>
      </c>
      <c r="D978" s="63">
        <f>'[3]Data'!$AJ973</f>
        <v>6971360</v>
      </c>
      <c r="E978" s="61">
        <f>'[3]Data'!$I973</f>
        <v>15091068.05</v>
      </c>
      <c r="G978" s="18">
        <f aca="true" t="shared" si="242" ref="G978:G983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aca="true" t="shared" si="243" ref="J978:J983">(I978/I925)-1</f>
        <v>0.1586891806219477</v>
      </c>
      <c r="K978" s="5">
        <f>'[2]Marketshare 2015'!$FS$69</f>
        <v>10567302.177599998</v>
      </c>
      <c r="L978" s="40">
        <f aca="true" t="shared" si="244" ref="L978:L983">(K978/0.09)/I978</f>
        <v>0.05276073299768607</v>
      </c>
      <c r="M978" s="5">
        <f t="shared" si="218"/>
        <v>358</v>
      </c>
      <c r="N978" s="5">
        <f>'[2]Marketshare 2015'!$FS$26</f>
        <v>220130155</v>
      </c>
      <c r="O978" s="16">
        <f aca="true" t="shared" si="245" ref="O978:O983">(N978/N925)-1</f>
        <v>0.106026061659666</v>
      </c>
      <c r="P978" s="5">
        <f>'[2]Marketshare 2015'!$FS$79</f>
        <v>4523765.85</v>
      </c>
      <c r="Q978" s="40">
        <f aca="true" t="shared" si="246" ref="Q978:Q983">(P978/0.09)/N978</f>
        <v>0.22833793489129192</v>
      </c>
      <c r="R978" s="65">
        <f>'[3]Data'!$W973</f>
        <v>1678632.33</v>
      </c>
      <c r="S978" s="15">
        <f aca="true" t="shared" si="247" ref="S978:S983">(R978/R925)-1</f>
        <v>0.200958437378979</v>
      </c>
      <c r="T978" s="5">
        <v>4105</v>
      </c>
      <c r="U978" s="52">
        <f>'[3]Data'!$X973</f>
        <v>1126522.22</v>
      </c>
      <c r="V978" s="52">
        <f>'[3]Data'!$Y973</f>
        <v>6719211.78</v>
      </c>
      <c r="W978" s="67">
        <f t="shared" si="216"/>
        <v>2266</v>
      </c>
      <c r="X978" s="66">
        <f>'[1]From Apr 2014'!$FS$10</f>
        <v>137092081.62</v>
      </c>
      <c r="Y978" s="15">
        <f aca="true" t="shared" si="248" ref="Y978:Y983">(X978/X925)-1</f>
        <v>0.3391160607886565</v>
      </c>
      <c r="Z978" s="66">
        <f>'[1]From Apr 2014'!$FS$18</f>
        <v>1658009.56</v>
      </c>
      <c r="AA978" s="40">
        <f t="shared" si="239"/>
        <v>0.08062753833810134</v>
      </c>
    </row>
    <row r="979" spans="1:27" ht="12.75">
      <c r="A979" s="48">
        <v>42953</v>
      </c>
      <c r="B979" s="58">
        <f t="shared" si="240"/>
        <v>22963601.198499996</v>
      </c>
      <c r="C979" s="18">
        <f t="shared" si="241"/>
        <v>-0.009198755628299304</v>
      </c>
      <c r="D979" s="63">
        <f>'[3]Data'!$AJ974</f>
        <v>4976645</v>
      </c>
      <c r="E979" s="61">
        <f>'[3]Data'!$I974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</v>
      </c>
      <c r="J979" s="64">
        <f t="shared" si="243"/>
        <v>-0.06857589390409169</v>
      </c>
      <c r="K979" s="5">
        <f>'[2]Marketshare 2015'!$FT$69</f>
        <v>9770180.3685</v>
      </c>
      <c r="L979" s="40">
        <f t="shared" si="244"/>
        <v>0.05024564484707898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'[3]Data'!$W974</f>
        <v>1722410.19</v>
      </c>
      <c r="S979" s="15">
        <f t="shared" si="247"/>
        <v>-0.05280526087235271</v>
      </c>
      <c r="T979" s="5">
        <v>4105</v>
      </c>
      <c r="U979" s="52">
        <f>'[3]Data'!$X974</f>
        <v>635567.05</v>
      </c>
      <c r="V979" s="52">
        <f>'[3]Data'!$Y974</f>
        <v>6096720.27</v>
      </c>
      <c r="W979" s="67">
        <f t="shared" si="216"/>
        <v>2266</v>
      </c>
      <c r="X979" s="66">
        <f>'[1]From Apr 2014'!$FT$10</f>
        <v>138298893.22</v>
      </c>
      <c r="Y979" s="15">
        <f t="shared" si="248"/>
        <v>0.05332044656411594</v>
      </c>
      <c r="Z979" s="66">
        <f>'[1]From Apr 2014'!$FT$18</f>
        <v>1601391.27</v>
      </c>
      <c r="AA979" s="40">
        <f t="shared" si="239"/>
        <v>0.07719470164534988</v>
      </c>
    </row>
    <row r="980" spans="1:27" ht="12.75">
      <c r="A980" s="48">
        <v>42960</v>
      </c>
      <c r="B980" s="58">
        <f t="shared" si="240"/>
        <v>21002932.6631</v>
      </c>
      <c r="C980" s="18">
        <f t="shared" si="241"/>
        <v>-0.0038892720803113123</v>
      </c>
      <c r="D980" s="63">
        <f>'[3]Data'!$AJ975</f>
        <v>10386969.93</v>
      </c>
      <c r="E980" s="61">
        <f>'[3]Data'!$I975</f>
        <v>12441589.79</v>
      </c>
      <c r="G980" s="18">
        <f t="shared" si="242"/>
        <v>-0.025876139910179563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0.029817190229483925</v>
      </c>
      <c r="K980" s="5">
        <f>'[2]Marketshare 2015'!$FU$69</f>
        <v>9079706.393099999</v>
      </c>
      <c r="L980" s="40">
        <f t="shared" si="244"/>
        <v>0.04687736192316308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'[3]Data'!$W975</f>
        <v>1308626.16</v>
      </c>
      <c r="S980" s="15">
        <f t="shared" si="247"/>
        <v>-0.2277641595692731</v>
      </c>
      <c r="T980" s="5">
        <v>4105</v>
      </c>
      <c r="U980" s="52">
        <f>'[3]Data'!$X975</f>
        <v>932812.87</v>
      </c>
      <c r="V980" s="52">
        <f>'[3]Data'!$Y975</f>
        <v>4945398.15</v>
      </c>
      <c r="W980" s="67">
        <f t="shared" si="216"/>
        <v>2266</v>
      </c>
      <c r="X980" s="66">
        <f>'[1]From Apr 2014'!$FU$10</f>
        <v>114397085.66</v>
      </c>
      <c r="Y980" s="15">
        <f t="shared" si="248"/>
        <v>-0.05972243419601231</v>
      </c>
      <c r="Z980" s="66">
        <f>'[1]From Apr 2014'!$FU$18</f>
        <v>1374505.69</v>
      </c>
      <c r="AA980" s="40">
        <f t="shared" si="239"/>
        <v>0.08010143976832729</v>
      </c>
    </row>
    <row r="981" spans="1:27" ht="12.75">
      <c r="A981" s="48">
        <v>42967</v>
      </c>
      <c r="B981" s="58">
        <f t="shared" si="240"/>
        <v>19381012.901899997</v>
      </c>
      <c r="C981" s="18">
        <f t="shared" si="241"/>
        <v>-0.0702823467727175</v>
      </c>
      <c r="D981" s="63">
        <f>'[3]Data'!$AJ976</f>
        <v>9986218.5</v>
      </c>
      <c r="E981" s="61">
        <f>'[3]Data'!$I976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-0.04830262696979626</v>
      </c>
      <c r="K981" s="5">
        <f>'[2]Marketshare 2015'!$FV$69</f>
        <v>8520284.6469</v>
      </c>
      <c r="L981" s="40">
        <f t="shared" si="244"/>
        <v>0.048637326130125294</v>
      </c>
      <c r="M981" s="5">
        <f t="shared" si="218"/>
        <v>358</v>
      </c>
      <c r="N981" s="5">
        <f>'[2]Marketshare 2015'!$FV$26</f>
        <v>192549115</v>
      </c>
      <c r="O981" s="16">
        <f t="shared" si="245"/>
        <v>0.09072812257268681</v>
      </c>
      <c r="P981" s="5">
        <f>'[2]Marketshare 2015'!$FV$79</f>
        <v>2041814.9249999998</v>
      </c>
      <c r="Q981" s="40">
        <f t="shared" si="246"/>
        <v>0.11782361347129536</v>
      </c>
      <c r="R981" s="65">
        <f>'[3]Data'!$W976</f>
        <v>1177738.45</v>
      </c>
      <c r="S981" s="15">
        <f t="shared" si="247"/>
        <v>-0.1417545126246983</v>
      </c>
      <c r="T981" s="5">
        <v>4105</v>
      </c>
      <c r="U981" s="52">
        <f>'[3]Data'!$X976</f>
        <v>1206722.06</v>
      </c>
      <c r="V981" s="52">
        <f>'[3]Data'!$Y976</f>
        <v>5149190.01</v>
      </c>
      <c r="W981" s="67">
        <f t="shared" si="216"/>
        <v>2266</v>
      </c>
      <c r="X981" s="66">
        <f>'[1]From Apr 2014'!$FV$10</f>
        <v>110789186.28</v>
      </c>
      <c r="Y981" s="15">
        <f t="shared" si="248"/>
        <v>0.08214175689243897</v>
      </c>
      <c r="Z981" s="66">
        <f>'[1]From Apr 2014'!$FV$18</f>
        <v>1285262.81</v>
      </c>
      <c r="AA981" s="40">
        <f t="shared" si="239"/>
        <v>0.0773398471551021</v>
      </c>
    </row>
    <row r="982" spans="1:27" ht="12.75">
      <c r="A982" s="48">
        <v>42974</v>
      </c>
      <c r="B982" s="58">
        <f t="shared" si="240"/>
        <v>23533058.6897</v>
      </c>
      <c r="C982" s="18">
        <f t="shared" si="241"/>
        <v>0.3821188483665572</v>
      </c>
      <c r="D982" s="63">
        <f>'[3]Data'!$AJ977</f>
        <v>12685452.5</v>
      </c>
      <c r="E982" s="61">
        <f>'[3]Data'!$I977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2159017384.6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0.04920170193519803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0.533542398797356</v>
      </c>
      <c r="P982" s="5">
        <f>'[2]Marketshare 2015'!$FW$79</f>
        <v>4462030.125</v>
      </c>
      <c r="Q982" s="40">
        <f t="shared" si="246"/>
        <v>0.20855032299924617</v>
      </c>
      <c r="R982" s="65">
        <f>'[3]Data'!$W977</f>
        <v>1351469.56</v>
      </c>
      <c r="S982" s="15">
        <f t="shared" si="247"/>
        <v>0.09767196279530288</v>
      </c>
      <c r="T982" s="5">
        <v>4105</v>
      </c>
      <c r="U982" s="52">
        <f>'[3]Data'!$X977</f>
        <v>559535.95</v>
      </c>
      <c r="V982" s="52">
        <f>'[3]Data'!$Y977</f>
        <v>6189204.74</v>
      </c>
      <c r="W982" s="67">
        <f t="shared" si="216"/>
        <v>2266</v>
      </c>
      <c r="X982" s="66">
        <f>'[1]From Apr 2014'!$FW$10</f>
        <v>121882337.12</v>
      </c>
      <c r="Y982" s="15">
        <f t="shared" si="248"/>
        <v>0.2124180678566827</v>
      </c>
      <c r="Z982" s="66">
        <f>'[1]From Apr 2014'!$FW$18</f>
        <v>1410358.63</v>
      </c>
      <c r="AA982" s="40">
        <f t="shared" si="239"/>
        <v>0.07714317832131398</v>
      </c>
    </row>
    <row r="983" spans="1:27" ht="12.75">
      <c r="A983" s="48">
        <v>42981</v>
      </c>
      <c r="B983" s="58">
        <f t="shared" si="240"/>
        <v>22898467.601999998</v>
      </c>
      <c r="C983" s="18">
        <f t="shared" si="241"/>
        <v>0.13533734654510843</v>
      </c>
      <c r="D983" s="63">
        <f>'[3]Data'!$AJ978</f>
        <v>9364369.52</v>
      </c>
      <c r="E983" s="61">
        <f>'[3]Data'!$I978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0.04914078554280921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0.1648077079784407</v>
      </c>
      <c r="P983" s="5">
        <f>'[2]Marketshare 2015'!$FX$79</f>
        <v>3256392.8249999997</v>
      </c>
      <c r="Q983" s="40">
        <f t="shared" si="246"/>
        <v>0.17219311737559342</v>
      </c>
      <c r="R983" s="65">
        <f>'[3]Data'!$W978</f>
        <v>1583368.79</v>
      </c>
      <c r="S983" s="15">
        <f t="shared" si="247"/>
        <v>0.018413142633032065</v>
      </c>
      <c r="T983" s="5">
        <v>4105</v>
      </c>
      <c r="U983" s="52">
        <f>'[3]Data'!$X978</f>
        <v>1157118.19</v>
      </c>
      <c r="V983" s="52">
        <f>'[3]Data'!$Y978</f>
        <v>5333629.07</v>
      </c>
      <c r="W983" s="67">
        <f t="shared" si="216"/>
        <v>2266</v>
      </c>
      <c r="X983" s="66">
        <f>'[1]From Apr 2014'!$FX$10</f>
        <v>140690779.12</v>
      </c>
      <c r="Y983" s="15">
        <f t="shared" si="248"/>
        <v>0.2547785255747055</v>
      </c>
      <c r="Z983" s="66">
        <f>'[1]From Apr 2014'!$FX$18</f>
        <v>1615248.67</v>
      </c>
      <c r="AA983" s="40">
        <f aca="true" t="shared" si="249" ref="AA983:AA988">(Z983/0.15)/X983</f>
        <v>0.07653894970246765</v>
      </c>
    </row>
    <row r="984" spans="1:27" ht="12.75">
      <c r="A984" s="48">
        <v>42988</v>
      </c>
      <c r="B984" s="58">
        <f aca="true" t="shared" si="250" ref="B984:B989">+K984+P984+R984+U984+V984+Z984</f>
        <v>23554069.3088</v>
      </c>
      <c r="C984" s="18">
        <f aca="true" t="shared" si="251" ref="C984:C990">(B984/B931)-1</f>
        <v>0.11388702669028583</v>
      </c>
      <c r="D984" s="63">
        <f>'[3]Data'!$AJ979</f>
        <v>7402375</v>
      </c>
      <c r="E984" s="61">
        <f>'[3]Data'!$I979</f>
        <v>13332923.22</v>
      </c>
      <c r="G984" s="18">
        <f aca="true" t="shared" si="252" ref="G984:G989">(E984/E931)-1</f>
        <v>0.09470315072102564</v>
      </c>
      <c r="H984" s="46">
        <f t="shared" si="217"/>
        <v>10388</v>
      </c>
      <c r="I984" s="5">
        <f>'[2]Marketshare 2015'!$FY$15</f>
        <v>2020034669.28</v>
      </c>
      <c r="J984" s="64">
        <f aca="true" t="shared" si="253" ref="J984:J990">(I984/I931)-1</f>
        <v>-0.005397840484011707</v>
      </c>
      <c r="K984" s="5">
        <f>'[2]Marketshare 2015'!$FY$69</f>
        <v>9147220.093799999</v>
      </c>
      <c r="L984" s="40">
        <f aca="true" t="shared" si="254" ref="L984:L989">(K984/0.09)/I984</f>
        <v>0.05031387845250497</v>
      </c>
      <c r="M984" s="5">
        <f t="shared" si="218"/>
        <v>358</v>
      </c>
      <c r="N984" s="5">
        <f>'[2]Marketshare 2015'!$FY$26</f>
        <v>206685985</v>
      </c>
      <c r="O984" s="16">
        <f aca="true" t="shared" si="255" ref="O984:O990">(N984/N931)-1</f>
        <v>0.0640120246144753</v>
      </c>
      <c r="P984" s="5">
        <f>'[2]Marketshare 2015'!$FY$79</f>
        <v>4185703.125</v>
      </c>
      <c r="Q984" s="40">
        <f aca="true" t="shared" si="256" ref="Q984:Q989">(P984/0.09)/N984</f>
        <v>0.22501676879542656</v>
      </c>
      <c r="R984" s="65">
        <f>'[3]Data'!$W979</f>
        <v>1566538.8599999999</v>
      </c>
      <c r="S984" s="15">
        <f aca="true" t="shared" si="257" ref="S984:S990">(R984/R931)-1</f>
        <v>-0.06334130484949063</v>
      </c>
      <c r="T984" s="5">
        <v>4105</v>
      </c>
      <c r="U984" s="52">
        <f>'[3]Data'!$X979</f>
        <v>1274776.66</v>
      </c>
      <c r="V984" s="52">
        <f>'[3]Data'!$Y979</f>
        <v>5972151.380000001</v>
      </c>
      <c r="W984" s="67">
        <f t="shared" si="216"/>
        <v>2266</v>
      </c>
      <c r="X984" s="66">
        <f>'[1]From Apr 2014'!$FY$10</f>
        <v>119485934.35000001</v>
      </c>
      <c r="Y984" s="15">
        <f aca="true" t="shared" si="258" ref="Y984:Y990">(X984/X931)-1</f>
        <v>-0.042650137901994234</v>
      </c>
      <c r="Z984" s="66">
        <f>'[1]From Apr 2014'!$FY$18</f>
        <v>1407679.19</v>
      </c>
      <c r="AA984" s="40">
        <f t="shared" si="249"/>
        <v>0.07854085909261949</v>
      </c>
    </row>
    <row r="985" spans="1:27" ht="12.75">
      <c r="A985" s="48">
        <v>42995</v>
      </c>
      <c r="B985" s="58">
        <f t="shared" si="250"/>
        <v>19026247.600799996</v>
      </c>
      <c r="C985" s="18">
        <f t="shared" si="251"/>
        <v>0.003396011705727453</v>
      </c>
      <c r="D985" s="63">
        <f>'[3]Data'!$AJ980</f>
        <v>13456673.9</v>
      </c>
      <c r="E985" s="61">
        <f>'[3]Data'!$I980</f>
        <v>12120086.62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</v>
      </c>
      <c r="J985" s="64">
        <f t="shared" si="253"/>
        <v>0.06887659649466693</v>
      </c>
      <c r="K985" s="5">
        <f>'[2]Marketshare 2015'!$FZ$69</f>
        <v>8686164.5208</v>
      </c>
      <c r="L985" s="40">
        <f t="shared" si="254"/>
        <v>0.049556635290238904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'[3]Data'!$W980</f>
        <v>1299902.0399999998</v>
      </c>
      <c r="S985" s="15">
        <f t="shared" si="257"/>
        <v>-0.07291619967244112</v>
      </c>
      <c r="T985" s="5">
        <v>4105</v>
      </c>
      <c r="U985" s="52">
        <f>'[3]Data'!$X980</f>
        <v>987654.04</v>
      </c>
      <c r="V985" s="52">
        <f>'[3]Data'!$Y980</f>
        <v>3367297.11</v>
      </c>
      <c r="W985" s="67">
        <f t="shared" si="216"/>
        <v>2266</v>
      </c>
      <c r="X985" s="66">
        <f>'[1]From Apr 2014'!$FZ$10</f>
        <v>108526177.46000001</v>
      </c>
      <c r="Y985" s="15">
        <f t="shared" si="258"/>
        <v>0.013088129355821598</v>
      </c>
      <c r="Z985" s="66">
        <f>'[1]From Apr 2014'!$FZ$18</f>
        <v>1251307.79</v>
      </c>
      <c r="AA985" s="40">
        <f t="shared" si="249"/>
        <v>0.07686672587733961</v>
      </c>
    </row>
    <row r="986" spans="1:27" ht="12.75">
      <c r="A986" s="48">
        <v>43002</v>
      </c>
      <c r="B986" s="58">
        <f t="shared" si="250"/>
        <v>21220997.999399997</v>
      </c>
      <c r="C986" s="18">
        <f t="shared" si="251"/>
        <v>0.13588778384196432</v>
      </c>
      <c r="D986" s="63">
        <f>'[3]Data'!$AJ981</f>
        <v>10201628</v>
      </c>
      <c r="E986" s="61">
        <f>'[3]Data'!$I981</f>
        <v>12481046.69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</v>
      </c>
      <c r="J986" s="64">
        <f t="shared" si="253"/>
        <v>0.222548042422392</v>
      </c>
      <c r="K986" s="5">
        <f>'[2]Marketshare 2015'!$GA$69</f>
        <v>9451982.849399999</v>
      </c>
      <c r="L986" s="40">
        <f t="shared" si="254"/>
        <v>0.04877983527462465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'[3]Data'!$W981</f>
        <v>1288443.7299999997</v>
      </c>
      <c r="S986" s="15">
        <f t="shared" si="257"/>
        <v>-0.03981344306771395</v>
      </c>
      <c r="T986" s="5">
        <v>4105</v>
      </c>
      <c r="U986" s="52">
        <f>'[3]Data'!$X981</f>
        <v>850598.92</v>
      </c>
      <c r="V986" s="52">
        <f>'[3]Data'!$Y981</f>
        <v>5246766.4</v>
      </c>
      <c r="W986" s="67">
        <f t="shared" si="216"/>
        <v>2266</v>
      </c>
      <c r="X986" s="66">
        <f>'[1]From Apr 2014'!$GA$10</f>
        <v>114330127.1</v>
      </c>
      <c r="Y986" s="15">
        <f t="shared" si="258"/>
        <v>0.15181737884090363</v>
      </c>
      <c r="Z986" s="66">
        <f>'[1]From Apr 2014'!$GA$18</f>
        <v>1354142.25</v>
      </c>
      <c r="AA986" s="40">
        <f t="shared" si="249"/>
        <v>0.07896094606895614</v>
      </c>
    </row>
    <row r="987" spans="1:27" ht="12.75">
      <c r="A987" s="48">
        <v>43009</v>
      </c>
      <c r="B987" s="58">
        <f t="shared" si="250"/>
        <v>25534816.156299997</v>
      </c>
      <c r="C987" s="18">
        <f t="shared" si="251"/>
        <v>0.2562512677245481</v>
      </c>
      <c r="D987" s="63">
        <f>'[3]Data'!$AJ982</f>
        <v>11074359</v>
      </c>
      <c r="E987" s="61">
        <f>'[3]Data'!$I982</f>
        <v>15674373.180000002</v>
      </c>
      <c r="G987" s="18">
        <f t="shared" si="252"/>
        <v>0.2583580154105898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0.2358637243575903</v>
      </c>
      <c r="K987" s="5">
        <f>'[2]Marketshare 2015'!$GB$69</f>
        <v>10807157.436299998</v>
      </c>
      <c r="L987" s="40">
        <f t="shared" si="254"/>
        <v>0.05066135423768052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0.2536112402689077</v>
      </c>
      <c r="R987" s="65">
        <f>'[3]Data'!$W982</f>
        <v>1702869.9099999997</v>
      </c>
      <c r="S987" s="15">
        <f t="shared" si="257"/>
        <v>0.23302575450305052</v>
      </c>
      <c r="T987" s="5">
        <v>4105</v>
      </c>
      <c r="U987" s="52">
        <f>'[3]Data'!$X982</f>
        <v>1078650.46</v>
      </c>
      <c r="V987" s="52">
        <f>'[3]Data'!$Y982</f>
        <v>5508272.54</v>
      </c>
      <c r="W987" s="67">
        <f t="shared" si="216"/>
        <v>2266</v>
      </c>
      <c r="X987" s="66">
        <f>'[1]From Apr 2014'!$GB$10</f>
        <v>136584508.62</v>
      </c>
      <c r="Y987" s="15">
        <f t="shared" si="258"/>
        <v>0.3115414304241424</v>
      </c>
      <c r="Z987" s="66">
        <f>'[1]From Apr 2014'!$GB$18</f>
        <v>1570650.06</v>
      </c>
      <c r="AA987" s="40">
        <f t="shared" si="249"/>
        <v>0.07666316265142485</v>
      </c>
    </row>
    <row r="988" spans="1:27" ht="12.75">
      <c r="A988" s="48">
        <v>43016</v>
      </c>
      <c r="B988" s="58">
        <f t="shared" si="250"/>
        <v>22464467.779900003</v>
      </c>
      <c r="C988" s="18">
        <f t="shared" si="251"/>
        <v>-0.02568881759165842</v>
      </c>
      <c r="D988" s="63">
        <f>'[3]Data'!$AJ983</f>
        <v>5874774</v>
      </c>
      <c r="E988" s="61">
        <f>'[3]Data'!$I983</f>
        <v>13660678.280000001</v>
      </c>
      <c r="G988" s="18">
        <f t="shared" si="252"/>
        <v>0.01495120294874086</v>
      </c>
      <c r="H988" s="46">
        <f t="shared" si="217"/>
        <v>10388</v>
      </c>
      <c r="I988" s="5">
        <f>'[2]Marketshare 2015'!$GC$15</f>
        <v>2136401737.88</v>
      </c>
      <c r="J988" s="64">
        <f t="shared" si="253"/>
        <v>-0.023278804204794556</v>
      </c>
      <c r="K988" s="5">
        <f>'[2]Marketshare 2015'!$GC$69</f>
        <v>9350683.4799</v>
      </c>
      <c r="L988" s="40">
        <f t="shared" si="254"/>
        <v>0.048631529018085734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'[3]Data'!$W983</f>
        <v>1491034.48</v>
      </c>
      <c r="S988" s="15">
        <f t="shared" si="257"/>
        <v>-0.06130273498642447</v>
      </c>
      <c r="T988" s="5">
        <v>4105</v>
      </c>
      <c r="U988" s="52">
        <f>'[3]Data'!$X983</f>
        <v>1415685.64</v>
      </c>
      <c r="V988" s="52">
        <f>'[3]Data'!$Y983</f>
        <v>4325839.069999999</v>
      </c>
      <c r="W988" s="67">
        <f t="shared" si="216"/>
        <v>2266</v>
      </c>
      <c r="X988" s="66">
        <f>'[1]From Apr 2014'!$GC$10</f>
        <v>133295436.97000001</v>
      </c>
      <c r="Y988" s="15">
        <f t="shared" si="258"/>
        <v>0.043925012759596926</v>
      </c>
      <c r="Z988" s="66">
        <f>'[1]From Apr 2014'!$GC$18</f>
        <v>1571230.4099999997</v>
      </c>
      <c r="AA988" s="40">
        <f t="shared" si="249"/>
        <v>0.07858385581764148</v>
      </c>
    </row>
    <row r="989" spans="1:27" ht="12.75">
      <c r="A989" s="48">
        <v>43023</v>
      </c>
      <c r="B989" s="58">
        <f t="shared" si="250"/>
        <v>24537759.3141</v>
      </c>
      <c r="C989" s="18">
        <f t="shared" si="251"/>
        <v>0.1909306669826869</v>
      </c>
      <c r="D989" s="63">
        <f>'[3]Data'!$AJ984</f>
        <v>3802773</v>
      </c>
      <c r="E989" s="61">
        <f>'[3]Data'!$I984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0.016487773689618956</v>
      </c>
      <c r="K989" s="5">
        <f>'[2]Marketshare 2015'!$GD$69</f>
        <v>8968460.489100002</v>
      </c>
      <c r="L989" s="40">
        <f t="shared" si="254"/>
        <v>0.04909523529504202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0.2707697751007423</v>
      </c>
      <c r="P989" s="5">
        <f>'[2]Marketshare 2015'!$GD$79</f>
        <v>5134902.975</v>
      </c>
      <c r="Q989" s="40">
        <f t="shared" si="256"/>
        <v>0.25008589590076513</v>
      </c>
      <c r="R989" s="65">
        <f>'[3]Data'!$W984</f>
        <v>1279981.3499999999</v>
      </c>
      <c r="S989" s="15">
        <f t="shared" si="257"/>
        <v>-0.16887733366249746</v>
      </c>
      <c r="T989" s="5">
        <v>4105</v>
      </c>
      <c r="U989" s="52">
        <f>'[3]Data'!$X984</f>
        <v>1093630.25</v>
      </c>
      <c r="V989" s="52">
        <f>'[3]Data'!$Y984</f>
        <v>6684370.4399999995</v>
      </c>
      <c r="W989" s="67">
        <f t="shared" si="216"/>
        <v>2266</v>
      </c>
      <c r="X989" s="66">
        <f>'[1]From Apr 2014'!$GD$10</f>
        <v>120090726.16</v>
      </c>
      <c r="Y989" s="15">
        <f t="shared" si="258"/>
        <v>0.05912793636780411</v>
      </c>
      <c r="Z989" s="66">
        <f>'[1]From Apr 2014'!$GD$18</f>
        <v>1376413.81</v>
      </c>
      <c r="AA989" s="40">
        <f aca="true" t="shared" si="259" ref="AA989:AA994">(Z989/0.15)/X989</f>
        <v>0.07640966426034532</v>
      </c>
    </row>
    <row r="990" spans="1:27" ht="12.75">
      <c r="A990" s="48">
        <v>43030</v>
      </c>
      <c r="B990" s="58">
        <f aca="true" t="shared" si="260" ref="B990:B995">+K990+P990+R990+U990+V990+Z990</f>
        <v>21363052.3572</v>
      </c>
      <c r="C990" s="18">
        <f t="shared" si="251"/>
        <v>0.0921520464042791</v>
      </c>
      <c r="D990" s="63">
        <f>'[3]Data'!$AJ985</f>
        <v>7908044.5</v>
      </c>
      <c r="E990" s="61">
        <f>'[3]Data'!$I985</f>
        <v>12422237.68</v>
      </c>
      <c r="G990" s="18">
        <f aca="true" t="shared" si="261" ref="G990:G995">(E990/E937)-1</f>
        <v>0.08945278378341515</v>
      </c>
      <c r="H990" s="46">
        <f t="shared" si="217"/>
        <v>10388</v>
      </c>
      <c r="I990" s="5">
        <f>'[2]Marketshare 2015'!$GE$15</f>
        <v>1954356131.81</v>
      </c>
      <c r="J990" s="64">
        <f t="shared" si="253"/>
        <v>0.07183802545130957</v>
      </c>
      <c r="K990" s="5">
        <f>'[2]Marketshare 2015'!$GE$69</f>
        <v>8310757.7771999985</v>
      </c>
      <c r="L990" s="40">
        <f aca="true" t="shared" si="262" ref="L990:L995">(K990/0.09)/I990</f>
        <v>0.04724919454392324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aca="true" t="shared" si="263" ref="Q990:Q995">(P990/0.09)/N990</f>
        <v>0.2149279961424745</v>
      </c>
      <c r="R990" s="65">
        <f>'[3]Data'!$W985</f>
        <v>1182573.59</v>
      </c>
      <c r="S990" s="15">
        <f t="shared" si="257"/>
        <v>-0.10761622043425034</v>
      </c>
      <c r="T990" s="5">
        <v>4105</v>
      </c>
      <c r="U990" s="52">
        <f>'[3]Data'!$X985</f>
        <v>849534.88</v>
      </c>
      <c r="V990" s="52">
        <f>'[3]Data'!$Y985</f>
        <v>5595594.800000001</v>
      </c>
      <c r="W990" s="67">
        <f t="shared" si="216"/>
        <v>2266</v>
      </c>
      <c r="X990" s="66">
        <f>'[1]From Apr 2014'!$GE$10</f>
        <v>109588668.5</v>
      </c>
      <c r="Y990" s="15">
        <f t="shared" si="258"/>
        <v>0.06794961798807986</v>
      </c>
      <c r="Z990" s="66">
        <f>'[1]From Apr 2014'!$GE$18</f>
        <v>1313111.41</v>
      </c>
      <c r="AA990" s="40">
        <f t="shared" si="259"/>
        <v>0.07988121569947414</v>
      </c>
    </row>
    <row r="991" spans="1:27" ht="12.75">
      <c r="A991" s="48">
        <v>43037</v>
      </c>
      <c r="B991" s="58">
        <f t="shared" si="260"/>
        <v>26301728.1081</v>
      </c>
      <c r="C991" s="18">
        <f aca="true" t="shared" si="264" ref="C991:C996">(B991/B938)-1</f>
        <v>0.328645814708864</v>
      </c>
      <c r="D991" s="63">
        <f>'[3]Data'!$AJ986</f>
        <v>6525253</v>
      </c>
      <c r="E991" s="61">
        <f>'[3]Data'!$I986</f>
        <v>15878597.5</v>
      </c>
      <c r="G991" s="18">
        <f t="shared" si="261"/>
        <v>0.3537446928552812</v>
      </c>
      <c r="H991" s="46">
        <f t="shared" si="217"/>
        <v>10388</v>
      </c>
      <c r="I991" s="5">
        <f>'[2]Marketshare 2015'!$GF$15</f>
        <v>2257308804.0599995</v>
      </c>
      <c r="J991" s="64">
        <f aca="true" t="shared" si="265" ref="J991:J996">(I991/I938)-1</f>
        <v>0.23626913474463995</v>
      </c>
      <c r="K991" s="5">
        <f>'[2]Marketshare 2015'!$GF$69</f>
        <v>10540491.9381</v>
      </c>
      <c r="L991" s="40">
        <f t="shared" si="262"/>
        <v>0.05188327661654176</v>
      </c>
      <c r="M991" s="5">
        <f t="shared" si="218"/>
        <v>358</v>
      </c>
      <c r="N991" s="5">
        <f>'[2]Marketshare 2015'!$GF$26</f>
        <v>222483070</v>
      </c>
      <c r="O991" s="16">
        <f aca="true" t="shared" si="266" ref="O991:O996">(N991/N938)-1</f>
        <v>0.31272155668927337</v>
      </c>
      <c r="P991" s="5">
        <f>'[2]Marketshare 2015'!$GF$79</f>
        <v>5338105.56</v>
      </c>
      <c r="Q991" s="40">
        <f t="shared" si="263"/>
        <v>0.26659234790314607</v>
      </c>
      <c r="R991" s="65">
        <f>'[3]Data'!$W986</f>
        <v>1471183.02</v>
      </c>
      <c r="S991" s="15">
        <f aca="true" t="shared" si="267" ref="S991:S996">(R991/R938)-1</f>
        <v>0.06888294071690448</v>
      </c>
      <c r="T991" s="5">
        <v>4105</v>
      </c>
      <c r="U991" s="52">
        <f>'[3]Data'!$X986</f>
        <v>1347825.73</v>
      </c>
      <c r="V991" s="52">
        <f>'[3]Data'!$Y986</f>
        <v>5973705.41</v>
      </c>
      <c r="W991" s="67">
        <f t="shared" si="216"/>
        <v>2266</v>
      </c>
      <c r="X991" s="66">
        <f>'[1]From Apr 2014'!$GF$10</f>
        <v>138990679.56</v>
      </c>
      <c r="Y991" s="15">
        <f aca="true" t="shared" si="268" ref="Y991:Y996">(X991/X938)-1</f>
        <v>0.6824080593713588</v>
      </c>
      <c r="Z991" s="66">
        <f>'[1]From Apr 2014'!$GF$18</f>
        <v>1630416.45</v>
      </c>
      <c r="AA991" s="40">
        <f t="shared" si="259"/>
        <v>0.07820267541974164</v>
      </c>
    </row>
    <row r="992" spans="1:27" ht="12.75">
      <c r="A992" s="48">
        <v>43044</v>
      </c>
      <c r="B992" s="58">
        <f t="shared" si="260"/>
        <v>24786760.5154</v>
      </c>
      <c r="C992" s="18">
        <f t="shared" si="264"/>
        <v>0.09285556149087659</v>
      </c>
      <c r="D992" s="63">
        <f>'[3]Data'!$AJ987</f>
        <v>8467284</v>
      </c>
      <c r="E992" s="61">
        <f>'[3]Data'!$I987</f>
        <v>14195653.37</v>
      </c>
      <c r="G992" s="18">
        <f t="shared" si="261"/>
        <v>0.05616996563389298</v>
      </c>
      <c r="H992" s="46">
        <f t="shared" si="217"/>
        <v>10388</v>
      </c>
      <c r="I992" s="5">
        <f>'[2]Marketshare 2015'!$GG$15</f>
        <v>2326458535.66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0.0487164451129352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'[3]Data'!$W987</f>
        <v>1664079.81</v>
      </c>
      <c r="S992" s="15">
        <f t="shared" si="267"/>
        <v>0.004876927803780351</v>
      </c>
      <c r="T992" s="5">
        <v>4105</v>
      </c>
      <c r="U992" s="52">
        <f>'[3]Data'!$X987</f>
        <v>935797.42</v>
      </c>
      <c r="V992" s="52">
        <f>'[3]Data'!$Y987</f>
        <v>6263827.82</v>
      </c>
      <c r="W992" s="67">
        <f t="shared" si="216"/>
        <v>2266</v>
      </c>
      <c r="X992" s="66">
        <f>'[1]From Apr 2014'!$GG$10</f>
        <v>143434642.73000002</v>
      </c>
      <c r="Y992" s="15">
        <f t="shared" si="268"/>
        <v>0.1933124508322912</v>
      </c>
      <c r="Z992" s="66">
        <f>'[1]From Apr 2014'!$GG$18</f>
        <v>1727402.08</v>
      </c>
      <c r="AA992" s="40">
        <f t="shared" si="259"/>
        <v>0.08028753477877935</v>
      </c>
    </row>
    <row r="993" spans="1:27" ht="12.75">
      <c r="A993" s="48">
        <v>43051</v>
      </c>
      <c r="B993" s="58">
        <f t="shared" si="260"/>
        <v>21873854.5179</v>
      </c>
      <c r="C993" s="18">
        <f t="shared" si="264"/>
        <v>-0.048269161022959195</v>
      </c>
      <c r="D993" s="63">
        <f>'[3]Data'!$AJ988</f>
        <v>5169984.5</v>
      </c>
      <c r="E993" s="61">
        <f>'[3]Data'!$I988</f>
        <v>12535914.54</v>
      </c>
      <c r="G993" s="18">
        <f t="shared" si="261"/>
        <v>-0.08478443984869322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0.007782395808947129</v>
      </c>
      <c r="K993" s="5">
        <f>'[2]Marketshare 2015'!$GH$69</f>
        <v>8740907.0379</v>
      </c>
      <c r="L993" s="40">
        <f t="shared" si="262"/>
        <v>0.04738011989504393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-0.06838183798854602</v>
      </c>
      <c r="P993" s="5">
        <f>'[2]Marketshare 2015'!$GH$79</f>
        <v>3795008.4</v>
      </c>
      <c r="Q993" s="40">
        <f t="shared" si="263"/>
        <v>0.19584493973287848</v>
      </c>
      <c r="R993" s="65">
        <f>'[3]Data'!$W988</f>
        <v>1281709.5399999998</v>
      </c>
      <c r="S993" s="15">
        <f t="shared" si="267"/>
        <v>-0.22897574566564982</v>
      </c>
      <c r="T993" s="5">
        <v>4105</v>
      </c>
      <c r="U993" s="52">
        <f>'[3]Data'!$X988</f>
        <v>1101834.15</v>
      </c>
      <c r="V993" s="52">
        <f>'[3]Data'!$Y988</f>
        <v>5554224.16</v>
      </c>
      <c r="W993" s="67">
        <f t="shared" si="216"/>
        <v>2266</v>
      </c>
      <c r="X993" s="66">
        <f>'[1]From Apr 2014'!$GH$10</f>
        <v>120778769.33000001</v>
      </c>
      <c r="Y993" s="15">
        <f t="shared" si="268"/>
        <v>-0.016714958007898684</v>
      </c>
      <c r="Z993" s="66">
        <f>'[1]From Apr 2014'!$GH$18</f>
        <v>1400171.23</v>
      </c>
      <c r="AA993" s="40">
        <f t="shared" si="259"/>
        <v>0.07728572594710231</v>
      </c>
    </row>
    <row r="994" spans="1:27" ht="12.75">
      <c r="A994" s="48">
        <v>43058</v>
      </c>
      <c r="B994" s="58">
        <f t="shared" si="260"/>
        <v>22189519.184499994</v>
      </c>
      <c r="C994" s="18">
        <f t="shared" si="264"/>
        <v>0.12395502481972476</v>
      </c>
      <c r="D994" s="63">
        <f>'[3]Data'!$AJ989</f>
        <v>6509089.5</v>
      </c>
      <c r="E994" s="61">
        <f>'[3]Data'!$I989</f>
        <v>13236886.88</v>
      </c>
      <c r="G994" s="18">
        <f t="shared" si="261"/>
        <v>0.026310860953805415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8636976.0945</v>
      </c>
      <c r="L994" s="40">
        <f t="shared" si="262"/>
        <v>0.0472734593212091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'[3]Data'!$W989</f>
        <v>1241381.88</v>
      </c>
      <c r="S994" s="15">
        <f t="shared" si="267"/>
        <v>-0.10263464285794077</v>
      </c>
      <c r="T994" s="5">
        <v>4105</v>
      </c>
      <c r="U994" s="52">
        <f>'[3]Data'!$X989</f>
        <v>1562268.08</v>
      </c>
      <c r="V994" s="52">
        <f>'[3]Data'!$Y989</f>
        <v>4846554.25</v>
      </c>
      <c r="W994" s="67">
        <f t="shared" si="216"/>
        <v>2266</v>
      </c>
      <c r="X994" s="66">
        <f>'[1]From Apr 2014'!$GI$10</f>
        <v>116115121.96</v>
      </c>
      <c r="Y994" s="15">
        <f t="shared" si="268"/>
        <v>0.34035098469628644</v>
      </c>
      <c r="Z994" s="66">
        <f>'[1]From Apr 2014'!$GI$18</f>
        <v>1302428.08</v>
      </c>
      <c r="AA994" s="40">
        <f t="shared" si="259"/>
        <v>0.07477797654691166</v>
      </c>
    </row>
    <row r="995" spans="1:27" ht="12.75">
      <c r="A995" s="48">
        <v>43065</v>
      </c>
      <c r="B995" s="58">
        <f t="shared" si="260"/>
        <v>24165008.081899997</v>
      </c>
      <c r="C995" s="18">
        <f t="shared" si="264"/>
        <v>0.4400091816053564</v>
      </c>
      <c r="D995" s="63">
        <f>'[3]Data'!$AJ990</f>
        <v>11788026</v>
      </c>
      <c r="E995" s="61">
        <f>'[3]Data'!$I990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0.050806571959859645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'[3]Data'!$W990</f>
        <v>1461063.7600000002</v>
      </c>
      <c r="S995" s="15">
        <f t="shared" si="267"/>
        <v>0.029876266647591798</v>
      </c>
      <c r="T995" s="5">
        <v>4105</v>
      </c>
      <c r="U995" s="52">
        <f>'[3]Data'!$X990</f>
        <v>836121.8</v>
      </c>
      <c r="V995" s="52">
        <f>'[3]Data'!$Y990</f>
        <v>6770526.25</v>
      </c>
      <c r="W995" s="67">
        <f t="shared" si="216"/>
        <v>2266</v>
      </c>
      <c r="X995" s="66">
        <f>'[1]From Apr 2014'!$GJ$10</f>
        <v>128544190.93</v>
      </c>
      <c r="Y995" s="15">
        <f t="shared" si="268"/>
        <v>0.2432359342037813</v>
      </c>
      <c r="Z995" s="66">
        <f>'[1]From Apr 2014'!$GJ$18</f>
        <v>1458136.66</v>
      </c>
      <c r="AA995" s="40">
        <f aca="true" t="shared" si="269" ref="AA995:AA1000">(Z995/0.15)/X995</f>
        <v>0.07562310670235019</v>
      </c>
    </row>
    <row r="996" spans="1:27" ht="12.75">
      <c r="A996" s="48">
        <v>43072</v>
      </c>
      <c r="B996" s="58">
        <f aca="true" t="shared" si="270" ref="B996:B1001">+K996+P996+R996+U996+V996+Z996</f>
        <v>25344629.457099997</v>
      </c>
      <c r="C996" s="18">
        <f t="shared" si="264"/>
        <v>0.19068597678643884</v>
      </c>
      <c r="D996" s="63">
        <f>'[3]Data'!$AJ991</f>
        <v>9019355</v>
      </c>
      <c r="E996" s="61">
        <f>'[3]Data'!$I991</f>
        <v>14225555.179999998</v>
      </c>
      <c r="G996" s="18">
        <f aca="true" t="shared" si="271" ref="G996:G1001">(E996/E943)-1</f>
        <v>0.08728665497716692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aca="true" t="shared" si="272" ref="L996:L1001">(K996/0.09)/I996</f>
        <v>0.050361650958732684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aca="true" t="shared" si="273" ref="Q996:Q1001">(P996/0.09)/N996</f>
        <v>0.13846644377935718</v>
      </c>
      <c r="R996" s="65">
        <f>'[3]Data'!$W991</f>
        <v>1844030.92</v>
      </c>
      <c r="S996" s="15">
        <f t="shared" si="267"/>
        <v>0.18677848987440715</v>
      </c>
      <c r="T996" s="5">
        <v>4105</v>
      </c>
      <c r="U996" s="52">
        <f>'[3]Data'!$X991</f>
        <v>1201788.06</v>
      </c>
      <c r="V996" s="52">
        <f>'[3]Data'!$Y991</f>
        <v>6253409.470000001</v>
      </c>
      <c r="W996" s="67">
        <f t="shared" si="216"/>
        <v>2266</v>
      </c>
      <c r="X996" s="66">
        <f>'[1]From Apr 2014'!$GK$10</f>
        <v>155533354.3</v>
      </c>
      <c r="Y996" s="15">
        <f t="shared" si="268"/>
        <v>0.3467945012835014</v>
      </c>
      <c r="Z996" s="66">
        <f>'[1]From Apr 2014'!$GK$18</f>
        <v>1819845.83</v>
      </c>
      <c r="AA996" s="40">
        <f t="shared" si="269"/>
        <v>0.07800452570406201</v>
      </c>
    </row>
    <row r="997" spans="1:27" ht="12.75">
      <c r="A997" s="48">
        <v>43079</v>
      </c>
      <c r="B997" s="58">
        <f t="shared" si="270"/>
        <v>25827932.065399997</v>
      </c>
      <c r="C997" s="18">
        <f aca="true" t="shared" si="274" ref="C997:C1002">(B997/B944)-1</f>
        <v>0.09508327639814151</v>
      </c>
      <c r="D997" s="63">
        <f>'[3]Data'!$AJ992</f>
        <v>8639148.09</v>
      </c>
      <c r="E997" s="61">
        <f>'[3]Data'!$I992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aca="true" t="shared" si="275" ref="J997:J1002">(I997/I944)-1</f>
        <v>0.03260312217164585</v>
      </c>
      <c r="K997" s="5">
        <f>'[2]Marketshare 2015'!$GL$69</f>
        <v>10414941.665399997</v>
      </c>
      <c r="L997" s="40">
        <f t="shared" si="272"/>
        <v>0.049991751748344755</v>
      </c>
      <c r="M997" s="5">
        <f t="shared" si="218"/>
        <v>358</v>
      </c>
      <c r="N997" s="5">
        <f>'[2]Marketshare 2015'!$GL$26</f>
        <v>231381845</v>
      </c>
      <c r="O997" s="16">
        <f aca="true" t="shared" si="276" ref="O997:O1002">(N997/N944)-1</f>
        <v>-0.000817588803960545</v>
      </c>
      <c r="P997" s="5">
        <f>'[2]Marketshare 2015'!$GL$79</f>
        <v>5165506.8</v>
      </c>
      <c r="Q997" s="40">
        <f t="shared" si="273"/>
        <v>0.24805109493357183</v>
      </c>
      <c r="R997" s="65">
        <f>'[3]Data'!$W992</f>
        <v>1574809.3199999998</v>
      </c>
      <c r="S997" s="15">
        <f aca="true" t="shared" si="277" ref="S997:S1002">(R997/R944)-1</f>
        <v>-0.188365426398317</v>
      </c>
      <c r="T997" s="5">
        <v>4105</v>
      </c>
      <c r="U997" s="52">
        <f>'[3]Data'!$X992</f>
        <v>1176808.03</v>
      </c>
      <c r="V997" s="52">
        <f>'[3]Data'!$Y992</f>
        <v>5867750.18</v>
      </c>
      <c r="W997" s="67">
        <f t="shared" si="216"/>
        <v>2266</v>
      </c>
      <c r="X997" s="66">
        <f>'[1]From Apr 2014'!$GL$10</f>
        <v>140224877.02</v>
      </c>
      <c r="Y997" s="15">
        <f aca="true" t="shared" si="278" ref="Y997:Y1002">(X997/X944)-1</f>
        <v>0.04977142282446323</v>
      </c>
      <c r="Z997" s="66">
        <f>'[1]From Apr 2014'!$GL$18</f>
        <v>1628116.07</v>
      </c>
      <c r="AA997" s="40">
        <f t="shared" si="269"/>
        <v>0.07740500376252948</v>
      </c>
    </row>
    <row r="998" spans="1:27" ht="12.75">
      <c r="A998" s="48">
        <v>43086</v>
      </c>
      <c r="B998" s="58">
        <f t="shared" si="270"/>
        <v>26997614.7976</v>
      </c>
      <c r="C998" s="18">
        <f t="shared" si="274"/>
        <v>0.15740161222826243</v>
      </c>
      <c r="D998" s="63">
        <f>'[3]Data'!$AJ993</f>
        <v>9882983</v>
      </c>
      <c r="E998" s="61">
        <f>'[3]Data'!$I993</f>
        <v>14888739.389999999</v>
      </c>
      <c r="G998" s="18">
        <f t="shared" si="271"/>
        <v>0.07701575269119965</v>
      </c>
      <c r="H998" s="46">
        <f t="shared" si="217"/>
        <v>10388</v>
      </c>
      <c r="I998" s="5">
        <f>'[2]Marketshare 2015'!$GM$15</f>
        <v>2408328544.91</v>
      </c>
      <c r="J998" s="64">
        <f t="shared" si="275"/>
        <v>0.1493075031664779</v>
      </c>
      <c r="K998" s="5">
        <f>'[2]Marketshare 2015'!$GM$69</f>
        <v>10504072.1376</v>
      </c>
      <c r="L998" s="40">
        <f t="shared" si="272"/>
        <v>0.04846179018501048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'[3]Data'!$W993</f>
        <v>1627438.66</v>
      </c>
      <c r="S998" s="15">
        <f t="shared" si="277"/>
        <v>-0.04763995114603792</v>
      </c>
      <c r="T998" s="5">
        <v>4105</v>
      </c>
      <c r="U998" s="52">
        <f>'[3]Data'!$X993</f>
        <v>1612792.2</v>
      </c>
      <c r="V998" s="52">
        <f>'[3]Data'!$Y993</f>
        <v>7224087.75</v>
      </c>
      <c r="W998" s="67">
        <f t="shared" si="216"/>
        <v>2266</v>
      </c>
      <c r="X998" s="66">
        <f>'[1]From Apr 2014'!$GM$10</f>
        <v>147290639.08</v>
      </c>
      <c r="Y998" s="15">
        <f t="shared" si="278"/>
        <v>0.24416868699728256</v>
      </c>
      <c r="Z998" s="66">
        <f>'[1]From Apr 2014'!$GM$18</f>
        <v>1644556.7999999998</v>
      </c>
      <c r="AA998" s="40">
        <f t="shared" si="269"/>
        <v>0.07443590487814454</v>
      </c>
    </row>
    <row r="999" spans="1:27" ht="12.75">
      <c r="A999" s="48">
        <v>43093</v>
      </c>
      <c r="B999" s="58">
        <f t="shared" si="270"/>
        <v>25324328.992299996</v>
      </c>
      <c r="C999" s="18">
        <f t="shared" si="274"/>
        <v>0.16743904561875644</v>
      </c>
      <c r="D999" s="63">
        <f>'[3]Data'!$AJ994</f>
        <v>9831216</v>
      </c>
      <c r="E999" s="61">
        <f>'[3]Data'!$I994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2469699667.97</v>
      </c>
      <c r="J999" s="64">
        <f t="shared" si="275"/>
        <v>0.047626570146522385</v>
      </c>
      <c r="K999" s="5">
        <f>'[2]Marketshare 2015'!$GN$69</f>
        <v>11070288.4923</v>
      </c>
      <c r="L999" s="40">
        <f t="shared" si="272"/>
        <v>0.04980492448747989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0.3999960129584006</v>
      </c>
      <c r="P999" s="5">
        <f>'[2]Marketshare 2015'!$GN$79</f>
        <v>4405080.6</v>
      </c>
      <c r="Q999" s="40">
        <f t="shared" si="273"/>
        <v>0.16379693002946283</v>
      </c>
      <c r="R999" s="65">
        <f>'[3]Data'!$W994</f>
        <v>1620841.2499999998</v>
      </c>
      <c r="S999" s="15">
        <f t="shared" si="277"/>
        <v>-0.10640889196673553</v>
      </c>
      <c r="T999" s="5">
        <v>4105</v>
      </c>
      <c r="U999" s="52">
        <f>'[3]Data'!$X994</f>
        <v>997146.77</v>
      </c>
      <c r="V999" s="52">
        <f>'[3]Data'!$Y994</f>
        <v>5480364.11</v>
      </c>
      <c r="W999" s="67">
        <f t="shared" si="216"/>
        <v>2266</v>
      </c>
      <c r="X999" s="66">
        <f>'[1]From Apr 2014'!$GN$10</f>
        <v>155170001.57999998</v>
      </c>
      <c r="Y999" s="15">
        <f t="shared" si="278"/>
        <v>0.2076199483097636</v>
      </c>
      <c r="Z999" s="66">
        <f>'[1]From Apr 2014'!$GN$18</f>
        <v>1750607.77</v>
      </c>
      <c r="AA999" s="40">
        <f t="shared" si="269"/>
        <v>0.07521246599104835</v>
      </c>
    </row>
    <row r="1000" spans="1:27" ht="12.75">
      <c r="A1000" s="48">
        <v>43100</v>
      </c>
      <c r="B1000" s="58">
        <f t="shared" si="270"/>
        <v>24365685.9694</v>
      </c>
      <c r="C1000" s="18">
        <f t="shared" si="274"/>
        <v>0.22717118704265826</v>
      </c>
      <c r="D1000" s="63">
        <f>'[3]Data'!$AJ995</f>
        <v>4815230</v>
      </c>
      <c r="E1000" s="61">
        <f>'[3]Data'!$I995</f>
        <v>15515139.12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2377038176.93</v>
      </c>
      <c r="J1000" s="64">
        <f t="shared" si="275"/>
        <v>0.12224447098263114</v>
      </c>
      <c r="K1000" s="5">
        <f>'[2]Marketshare 2015'!$GO$69</f>
        <v>11060603.5194</v>
      </c>
      <c r="L1000" s="40">
        <f t="shared" si="272"/>
        <v>0.05170114466513219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0.06926278370137973</v>
      </c>
      <c r="P1000" s="5">
        <f>'[2]Marketshare 2015'!$GO$79</f>
        <v>4454535.6</v>
      </c>
      <c r="Q1000" s="40">
        <f t="shared" si="273"/>
        <v>0.22608780297468012</v>
      </c>
      <c r="R1000" s="65">
        <f>'[3]Data'!$W995</f>
        <v>1347319.4</v>
      </c>
      <c r="S1000" s="15">
        <f t="shared" si="277"/>
        <v>-0.11206185475356123</v>
      </c>
      <c r="T1000" s="5">
        <v>4105</v>
      </c>
      <c r="U1000" s="52">
        <f>'[3]Data'!$X995</f>
        <v>1270075.3</v>
      </c>
      <c r="V1000" s="52">
        <f>'[3]Data'!$Y995</f>
        <v>5071917.36</v>
      </c>
      <c r="W1000" s="67">
        <f t="shared" si="216"/>
        <v>2266</v>
      </c>
      <c r="X1000" s="66">
        <f>'[1]From Apr 2014'!$GO$10</f>
        <v>101710077.93</v>
      </c>
      <c r="Y1000" s="15">
        <f t="shared" si="278"/>
        <v>-0.15747535338988927</v>
      </c>
      <c r="Z1000" s="66">
        <f>'[1]From Apr 2014'!$GO$18</f>
        <v>1161234.7899999998</v>
      </c>
      <c r="AA1000" s="40">
        <f t="shared" si="269"/>
        <v>0.07611404321206644</v>
      </c>
    </row>
    <row r="1001" spans="1:27" ht="12.75">
      <c r="A1001" s="48">
        <v>43107</v>
      </c>
      <c r="B1001" s="58">
        <f t="shared" si="270"/>
        <v>23894480.847999997</v>
      </c>
      <c r="C1001" s="18">
        <f t="shared" si="274"/>
        <v>0.014918978650762638</v>
      </c>
      <c r="D1001" s="63">
        <f>'[3]Data'!$AJ996</f>
        <v>3039058</v>
      </c>
      <c r="E1001" s="61">
        <f>'[3]Data'!$I996</f>
        <v>14631144.05</v>
      </c>
      <c r="G1001" s="18">
        <f t="shared" si="271"/>
        <v>-0.07283917651092353</v>
      </c>
      <c r="H1001" s="46">
        <f t="shared" si="217"/>
        <v>10388</v>
      </c>
      <c r="I1001" s="5">
        <f>'[2]Marketshare 2015'!$GP$15</f>
        <v>2199638492.28</v>
      </c>
      <c r="J1001" s="64">
        <f t="shared" si="275"/>
        <v>-0.029856048139635716</v>
      </c>
      <c r="K1001" s="5">
        <f>'[2]Marketshare 2015'!$GP$69</f>
        <v>10228493.897999998</v>
      </c>
      <c r="L1001" s="40">
        <f t="shared" si="272"/>
        <v>0.05166755019012145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0.023103781202006513</v>
      </c>
      <c r="P1001" s="5">
        <f>'[2]Marketshare 2015'!$GP$79</f>
        <v>4402650.149999999</v>
      </c>
      <c r="Q1001" s="40">
        <f t="shared" si="273"/>
        <v>0.2117102014552585</v>
      </c>
      <c r="R1001" s="65">
        <f>'[3]Data'!$W996</f>
        <v>1260226.0399999998</v>
      </c>
      <c r="S1001" s="15">
        <f t="shared" si="277"/>
        <v>0.05555921910367556</v>
      </c>
      <c r="T1001" s="5">
        <v>4105</v>
      </c>
      <c r="U1001" s="52">
        <f>'[3]Data'!$X996</f>
        <v>1052845.73</v>
      </c>
      <c r="V1001" s="52">
        <f>'[3]Data'!$Y996</f>
        <v>5784051.9799999995</v>
      </c>
      <c r="W1001" s="67">
        <f t="shared" si="216"/>
        <v>2266</v>
      </c>
      <c r="X1001" s="66">
        <f>'[1]From Apr 2014'!$GP$10</f>
        <v>103108841.84000002</v>
      </c>
      <c r="Y1001" s="15">
        <f t="shared" si="278"/>
        <v>0.13774518078257425</v>
      </c>
      <c r="Z1001" s="66">
        <f>'[1]From Apr 2014'!$GP$18</f>
        <v>1166213.05</v>
      </c>
      <c r="AA1001" s="40">
        <f aca="true" t="shared" si="279" ref="AA1001:AA1006">(Z1001/0.15)/X1001</f>
        <v>0.07540336529752903</v>
      </c>
    </row>
    <row r="1002" spans="1:27" ht="12.75">
      <c r="A1002" s="48">
        <v>43114</v>
      </c>
      <c r="B1002" s="58">
        <f aca="true" t="shared" si="280" ref="B1002:B1007">+K1002+P1002+R1002+U1002+V1002+Z1002</f>
        <v>24243869.390499998</v>
      </c>
      <c r="C1002" s="18">
        <f t="shared" si="274"/>
        <v>0.20917475587765444</v>
      </c>
      <c r="D1002" s="63">
        <f>'[3]Data'!$AJ997</f>
        <v>8494871</v>
      </c>
      <c r="E1002" s="61">
        <f>'[3]Data'!$I997</f>
        <v>15382283.790000003</v>
      </c>
      <c r="G1002" s="18">
        <f aca="true" t="shared" si="281" ref="G1002:G1007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-0.07387304830576225</v>
      </c>
      <c r="K1002" s="5">
        <f>'[2]Marketshare 2015'!$GQ$69</f>
        <v>8571658.9005</v>
      </c>
      <c r="L1002" s="40">
        <f aca="true" t="shared" si="282" ref="L1002:L1007">(K1002/0.09)/I1002</f>
        <v>0.048215908600024254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</v>
      </c>
      <c r="Q1002" s="40">
        <f aca="true" t="shared" si="283" ref="Q1002:Q1007">(P1002/0.09)/N1002</f>
        <v>0.29795891343777253</v>
      </c>
      <c r="R1002" s="65">
        <f>'[3]Data'!$W997</f>
        <v>1130573.32</v>
      </c>
      <c r="S1002" s="15">
        <f t="shared" si="277"/>
        <v>-0.18502410042100992</v>
      </c>
      <c r="T1002" s="5">
        <v>4105</v>
      </c>
      <c r="U1002" s="52">
        <f>'[3]Data'!$X997</f>
        <v>1227809.86</v>
      </c>
      <c r="V1002" s="52">
        <f>'[3]Data'!$Y997</f>
        <v>5281981.149999999</v>
      </c>
      <c r="W1002" s="67">
        <f t="shared" si="216"/>
        <v>2266</v>
      </c>
      <c r="X1002" s="66">
        <f>'[1]From Apr 2014'!$GQ$10</f>
        <v>108173977.22999999</v>
      </c>
      <c r="Y1002" s="15">
        <f t="shared" si="278"/>
        <v>0.15394304592622232</v>
      </c>
      <c r="Z1002" s="66">
        <f>'[1]From Apr 2014'!$GQ$18</f>
        <v>1221221.26</v>
      </c>
      <c r="AA1002" s="40">
        <f t="shared" si="279"/>
        <v>0.07526278754969161</v>
      </c>
    </row>
    <row r="1003" spans="1:27" ht="12.75">
      <c r="A1003" s="48">
        <v>43121</v>
      </c>
      <c r="B1003" s="58">
        <f t="shared" si="280"/>
        <v>21696088.8902</v>
      </c>
      <c r="C1003" s="18">
        <f aca="true" t="shared" si="284" ref="C1003:C1009">(B1003/B950)-1</f>
        <v>0.1185148006251675</v>
      </c>
      <c r="D1003" s="63">
        <f>'[3]Data'!$AJ998</f>
        <v>3497717</v>
      </c>
      <c r="E1003" s="61">
        <f>'[3]Data'!$I998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aca="true" t="shared" si="285" ref="J1003:J1009">(I1003/I950)-1</f>
        <v>-0.04310468435092796</v>
      </c>
      <c r="K1003" s="5">
        <f>'[2]Marketshare 2015'!$GR$69</f>
        <v>8114145.6852</v>
      </c>
      <c r="L1003" s="40">
        <f t="shared" si="282"/>
        <v>0.04974133161136138</v>
      </c>
      <c r="M1003" s="5">
        <f t="shared" si="218"/>
        <v>358</v>
      </c>
      <c r="N1003" s="5">
        <f>'[2]Marketshare 2015'!$GR$26</f>
        <v>200295120</v>
      </c>
      <c r="O1003" s="16">
        <f aca="true" t="shared" si="286" ref="O1003:O1008">(N1003/N950)-1</f>
        <v>0.08965746520185491</v>
      </c>
      <c r="P1003" s="5">
        <f>'[2]Marketshare 2015'!$GR$79</f>
        <v>5248777.274999999</v>
      </c>
      <c r="Q1003" s="40">
        <f t="shared" si="283"/>
        <v>0.291169088393167</v>
      </c>
      <c r="R1003" s="65">
        <f>'[3]Data'!$W998</f>
        <v>1160215.74</v>
      </c>
      <c r="S1003" s="15">
        <f aca="true" t="shared" si="287" ref="S1003:S1008">(R1003/R950)-1</f>
        <v>-0.02419105383564657</v>
      </c>
      <c r="T1003" s="5">
        <v>4105</v>
      </c>
      <c r="U1003" s="52">
        <f>'[3]Data'!$X998</f>
        <v>857000.86</v>
      </c>
      <c r="V1003" s="52">
        <f>'[3]Data'!$Y998</f>
        <v>5032264.62</v>
      </c>
      <c r="W1003" s="67">
        <f t="shared" si="216"/>
        <v>2266</v>
      </c>
      <c r="X1003" s="66">
        <f>'[1]From Apr 2014'!$GR$10</f>
        <v>112380642.62</v>
      </c>
      <c r="Y1003" s="15">
        <f aca="true" t="shared" si="288" ref="Y1003:Y1008">(X1003/X950)-1</f>
        <v>0.14049375144289078</v>
      </c>
      <c r="Z1003" s="66">
        <f>'[1]From Apr 2014'!$GR$18</f>
        <v>1283684.71</v>
      </c>
      <c r="AA1003" s="40">
        <f t="shared" si="279"/>
        <v>0.07615099777996505</v>
      </c>
    </row>
    <row r="1004" spans="1:27" ht="12.75">
      <c r="A1004" s="48">
        <v>43128</v>
      </c>
      <c r="B1004" s="58">
        <f t="shared" si="280"/>
        <v>24155836.2068</v>
      </c>
      <c r="C1004" s="18">
        <f t="shared" si="284"/>
        <v>0.35268932490016147</v>
      </c>
      <c r="D1004" s="63">
        <f>'[3]Data'!$AJ999</f>
        <v>4586660</v>
      </c>
      <c r="E1004" s="61">
        <f>'[3]Data'!$I999</f>
        <v>15277799.3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</v>
      </c>
      <c r="J1004" s="64">
        <f t="shared" si="285"/>
        <v>0.2459911766097196</v>
      </c>
      <c r="K1004" s="5">
        <f>'[2]Marketshare 2015'!$GS$69</f>
        <v>9678390.5718</v>
      </c>
      <c r="L1004" s="40">
        <f t="shared" si="282"/>
        <v>0.04989023767826212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5599408.725</v>
      </c>
      <c r="Q1004" s="40">
        <f t="shared" si="283"/>
        <v>0.28759754101249774</v>
      </c>
      <c r="R1004" s="65">
        <f>'[3]Data'!$W999</f>
        <v>1445400.76</v>
      </c>
      <c r="S1004" s="15">
        <f t="shared" si="287"/>
        <v>0.2703592318083581</v>
      </c>
      <c r="T1004" s="5">
        <v>4105</v>
      </c>
      <c r="U1004" s="52">
        <f>'[3]Data'!$X999</f>
        <v>535149.96</v>
      </c>
      <c r="V1004" s="52">
        <f>'[3]Data'!$Y999</f>
        <v>5392369.9399999995</v>
      </c>
      <c r="W1004" s="67">
        <f t="shared" si="216"/>
        <v>2266</v>
      </c>
      <c r="X1004" s="66">
        <f>'[1]From Apr 2014'!$GS$10</f>
        <v>131007614.97</v>
      </c>
      <c r="Y1004" s="15">
        <f t="shared" si="288"/>
        <v>0.3826010684712895</v>
      </c>
      <c r="Z1004" s="66">
        <f>'[1]From Apr 2014'!$GS$18</f>
        <v>1505116.25</v>
      </c>
      <c r="AA1004" s="40">
        <f t="shared" si="279"/>
        <v>0.07659179457340008</v>
      </c>
    </row>
    <row r="1005" spans="1:27" ht="12.75">
      <c r="A1005" s="48">
        <v>43135</v>
      </c>
      <c r="B1005" s="58">
        <f t="shared" si="280"/>
        <v>26124729.720999997</v>
      </c>
      <c r="C1005" s="18">
        <f t="shared" si="284"/>
        <v>0.19001240654013385</v>
      </c>
      <c r="D1005" s="63">
        <f>'[3]Data'!$AJ1000</f>
        <v>3616090.86</v>
      </c>
      <c r="E1005" s="61">
        <f>'[3]Data'!$I1000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0.03224884337489664</v>
      </c>
      <c r="K1005" s="5">
        <f>'[2]Marketshare 2015'!$GT$69</f>
        <v>9658300.536</v>
      </c>
      <c r="L1005" s="40">
        <f t="shared" si="282"/>
        <v>0.05035441096192322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0.09249741852074456</v>
      </c>
      <c r="P1005" s="5">
        <f>'[2]Marketshare 2015'!$GT$79</f>
        <v>4659892.875</v>
      </c>
      <c r="Q1005" s="40">
        <f t="shared" si="283"/>
        <v>0.2503388173380195</v>
      </c>
      <c r="R1005" s="65">
        <f>'[3]Data'!$W1000</f>
        <v>1607192.13</v>
      </c>
      <c r="S1005" s="15">
        <f t="shared" si="287"/>
        <v>0.06865272990046334</v>
      </c>
      <c r="T1005" s="5">
        <v>4105</v>
      </c>
      <c r="U1005" s="52">
        <f>'[3]Data'!$X1000</f>
        <v>1177082.58</v>
      </c>
      <c r="V1005" s="52">
        <f>'[3]Data'!$Y1000</f>
        <v>7314325.63</v>
      </c>
      <c r="W1005" s="67">
        <f t="shared" si="216"/>
        <v>2266</v>
      </c>
      <c r="X1005" s="66">
        <f>'[1]From Apr 2014'!$GT$10</f>
        <v>149304463.13</v>
      </c>
      <c r="Y1005" s="15">
        <f t="shared" si="288"/>
        <v>0.26130107262703706</v>
      </c>
      <c r="Z1005" s="66">
        <f>'[1]From Apr 2014'!$GT$18</f>
        <v>1707935.97</v>
      </c>
      <c r="AA1005" s="40">
        <f t="shared" si="279"/>
        <v>0.07626188501870809</v>
      </c>
    </row>
    <row r="1006" spans="1:27" ht="12.75">
      <c r="A1006" s="48">
        <v>43142</v>
      </c>
      <c r="B1006" s="58">
        <f t="shared" si="280"/>
        <v>20678023.888499998</v>
      </c>
      <c r="C1006" s="18">
        <f t="shared" si="284"/>
        <v>-0.010679136512748544</v>
      </c>
      <c r="D1006" s="63">
        <f>'[3]Data'!$AJ1001</f>
        <v>7616234.95</v>
      </c>
      <c r="E1006" s="61">
        <f>'[3]Data'!$I1001</f>
        <v>11979178.43</v>
      </c>
      <c r="G1006" s="18">
        <f t="shared" si="281"/>
        <v>-0.07983280195768594</v>
      </c>
      <c r="H1006" s="46">
        <f t="shared" si="217"/>
        <v>10388</v>
      </c>
      <c r="I1006" s="5">
        <f>'[2]Marketshare 2015'!$GU$15</f>
        <v>2043644573.81</v>
      </c>
      <c r="J1006" s="64">
        <f t="shared" si="285"/>
        <v>-0.008147437605271368</v>
      </c>
      <c r="K1006" s="5">
        <f>'[2]Marketshare 2015'!$GU$69</f>
        <v>8742428.7885</v>
      </c>
      <c r="L1006" s="40">
        <f t="shared" si="282"/>
        <v>0.04753179632841138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'[3]Data'!$W1001</f>
        <v>1391685.69</v>
      </c>
      <c r="S1006" s="15">
        <f t="shared" si="287"/>
        <v>-0.028550589346800437</v>
      </c>
      <c r="T1006" s="5">
        <v>4105</v>
      </c>
      <c r="U1006" s="52">
        <f>'[3]Data'!$X1001</f>
        <v>1124935.99</v>
      </c>
      <c r="V1006" s="52">
        <f>'[3]Data'!$Y1001</f>
        <v>4719498.44</v>
      </c>
      <c r="W1006" s="67">
        <f t="shared" si="216"/>
        <v>2266</v>
      </c>
      <c r="X1006" s="66">
        <f>'[1]From Apr 2014'!$GU$10</f>
        <v>127514154.19999999</v>
      </c>
      <c r="Y1006" s="15">
        <f t="shared" si="288"/>
        <v>-0.00043700683810643515</v>
      </c>
      <c r="Z1006" s="66">
        <f>'[1]From Apr 2014'!$GU$18</f>
        <v>1462725.33</v>
      </c>
      <c r="AA1006" s="40">
        <f t="shared" si="279"/>
        <v>0.0764738805756828</v>
      </c>
    </row>
    <row r="1007" spans="1:27" ht="12.75">
      <c r="A1007" s="48">
        <v>43149</v>
      </c>
      <c r="B1007" s="58">
        <f t="shared" si="280"/>
        <v>19652344.9606</v>
      </c>
      <c r="C1007" s="18">
        <f t="shared" si="284"/>
        <v>-0.010208537952576813</v>
      </c>
      <c r="D1007" s="63">
        <f>'[3]Data'!$AJ1002</f>
        <v>4175785</v>
      </c>
      <c r="E1007" s="61">
        <f>'[3]Data'!$I1002</f>
        <v>11847298.719999999</v>
      </c>
      <c r="G1007" s="18">
        <f t="shared" si="281"/>
        <v>-0.01701009400883613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0.036632113177416104</v>
      </c>
      <c r="K1007" s="5">
        <f>'[2]Marketshare 2015'!$GV$69</f>
        <v>8906684.3856</v>
      </c>
      <c r="L1007" s="40">
        <f t="shared" si="282"/>
        <v>0.04902548811393796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'[3]Data'!$W1002</f>
        <v>1129699.93</v>
      </c>
      <c r="S1007" s="15">
        <f t="shared" si="287"/>
        <v>-0.21781808843245254</v>
      </c>
      <c r="T1007" s="5">
        <v>4105</v>
      </c>
      <c r="U1007" s="52">
        <f>'[3]Data'!$X1002</f>
        <v>1035611.77</v>
      </c>
      <c r="V1007" s="52">
        <f>'[3]Data'!$Y1002</f>
        <v>4317365.34</v>
      </c>
      <c r="W1007" s="67">
        <f t="shared" si="216"/>
        <v>2266</v>
      </c>
      <c r="X1007" s="66">
        <f>'[1]From Apr 2014'!$GV$10</f>
        <v>116712892.07</v>
      </c>
      <c r="Y1007" s="15">
        <f t="shared" si="288"/>
        <v>0.10469203623617096</v>
      </c>
      <c r="Z1007" s="66">
        <f>'[1]From Apr 2014'!$GV$18</f>
        <v>1322369.21</v>
      </c>
      <c r="AA1007" s="40">
        <f aca="true" t="shared" si="289" ref="AA1007:AA1012">(Z1007/0.15)/X1007</f>
        <v>0.07553402693548159</v>
      </c>
    </row>
    <row r="1008" spans="1:27" ht="12.75">
      <c r="A1008" s="48">
        <v>43156</v>
      </c>
      <c r="B1008" s="58">
        <f aca="true" t="shared" si="290" ref="B1008:B1013">+K1008+P1008+R1008+U1008+V1008+Z1008</f>
        <v>24574486.282100003</v>
      </c>
      <c r="C1008" s="18">
        <f t="shared" si="284"/>
        <v>0.06466522231640193</v>
      </c>
      <c r="D1008" s="63">
        <f>'[3]Data'!$AJ1003</f>
        <v>6338297</v>
      </c>
      <c r="E1008" s="61">
        <f>'[3]Data'!$I1003</f>
        <v>14424369.639999999</v>
      </c>
      <c r="G1008" s="18">
        <f aca="true" t="shared" si="291" ref="G1008:G1013">(E1008/E955)-1</f>
        <v>0.052310559651411515</v>
      </c>
      <c r="H1008" s="46">
        <f t="shared" si="217"/>
        <v>10388</v>
      </c>
      <c r="I1008" s="5">
        <f>'[2]Marketshare 2015'!$GW$15</f>
        <v>2173616632.44</v>
      </c>
      <c r="J1008" s="64">
        <f t="shared" si="285"/>
        <v>0.13715558307333886</v>
      </c>
      <c r="K1008" s="5">
        <f>'[2]Marketshare 2015'!$GW$69</f>
        <v>9481476.7521</v>
      </c>
      <c r="L1008" s="40">
        <f aca="true" t="shared" si="292" ref="L1008:L1013">(K1008/0.09)/I1008</f>
        <v>0.04846748967491077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-0.04920709772807108</v>
      </c>
      <c r="P1008" s="5">
        <f>'[2]Marketshare 2015'!$GW$79</f>
        <v>4942892.88</v>
      </c>
      <c r="Q1008" s="40">
        <f aca="true" t="shared" si="293" ref="Q1008:Q1013">(P1008/0.09)/N1008</f>
        <v>0.2731041828249961</v>
      </c>
      <c r="R1008" s="65">
        <f>'[3]Data'!$W1003</f>
        <v>1277742.5899999999</v>
      </c>
      <c r="S1008" s="15">
        <f t="shared" si="287"/>
        <v>-0.06762918928984885</v>
      </c>
      <c r="T1008" s="5">
        <v>4105</v>
      </c>
      <c r="U1008" s="52">
        <f>'[3]Data'!$X1003</f>
        <v>1335327.36</v>
      </c>
      <c r="V1008" s="52">
        <f>'[3]Data'!$Y1003</f>
        <v>6049092.33</v>
      </c>
      <c r="W1008" s="67">
        <f t="shared" si="216"/>
        <v>2266</v>
      </c>
      <c r="X1008" s="66">
        <f>'[1]From Apr 2014'!$GW$10</f>
        <v>130983864.30000001</v>
      </c>
      <c r="Y1008" s="15">
        <f t="shared" si="288"/>
        <v>0.5283025195717888</v>
      </c>
      <c r="Z1008" s="66">
        <f>'[1]From Apr 2014'!$GW$18</f>
        <v>1487954.3699999999</v>
      </c>
      <c r="AA1008" s="40">
        <f t="shared" si="289"/>
        <v>0.07573219688556705</v>
      </c>
    </row>
    <row r="1009" spans="1:27" ht="12.75">
      <c r="A1009" s="48">
        <v>43163</v>
      </c>
      <c r="B1009" s="58">
        <f t="shared" si="290"/>
        <v>25073175.745699994</v>
      </c>
      <c r="C1009" s="18">
        <f t="shared" si="284"/>
        <v>0.22911077088506393</v>
      </c>
      <c r="D1009" s="63">
        <f>'[3]Data'!$AJ1004</f>
        <v>8583994</v>
      </c>
      <c r="E1009" s="61">
        <f>'[3]Data'!$I1004</f>
        <v>14757430.860000003</v>
      </c>
      <c r="G1009" s="18">
        <f t="shared" si="291"/>
        <v>0.07653976754490155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0.050415394934267034</v>
      </c>
      <c r="M1009" s="5">
        <f t="shared" si="218"/>
        <v>358</v>
      </c>
      <c r="N1009" s="5">
        <f>'[2]Marketshare 2015'!$GX$26</f>
        <v>202686710</v>
      </c>
      <c r="O1009" s="16">
        <f aca="true" t="shared" si="294" ref="O1009:O1015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'[3]Data'!$W1004</f>
        <v>1738262.61</v>
      </c>
      <c r="S1009" s="15">
        <f aca="true" t="shared" si="295" ref="S1009:S1015">(R1009/R956)-1</f>
        <v>0.22871492414559702</v>
      </c>
      <c r="T1009" s="5">
        <v>4105</v>
      </c>
      <c r="U1009" s="52">
        <f>'[3]Data'!$X1004</f>
        <v>867980.33</v>
      </c>
      <c r="V1009" s="52">
        <f>'[3]Data'!$Y1004</f>
        <v>5920965.859999999</v>
      </c>
      <c r="W1009" s="67">
        <f t="shared" si="216"/>
        <v>2266</v>
      </c>
      <c r="X1009" s="66">
        <f>'[1]From Apr 2014'!$GX$10</f>
        <v>157566473.04</v>
      </c>
      <c r="Y1009" s="15">
        <f aca="true" t="shared" si="296" ref="Y1009:Y1015">(X1009/X956)-1</f>
        <v>0.42862598706574495</v>
      </c>
      <c r="Z1009" s="66">
        <f>'[1]From Apr 2014'!$GX$18</f>
        <v>1788536.11</v>
      </c>
      <c r="AA1009" s="40">
        <f t="shared" si="289"/>
        <v>0.07567329417622833</v>
      </c>
    </row>
    <row r="1010" spans="1:27" ht="12.75">
      <c r="A1010" s="48">
        <v>43170</v>
      </c>
      <c r="B1010" s="58">
        <f t="shared" si="290"/>
        <v>18733756.1668</v>
      </c>
      <c r="C1010" s="18">
        <f aca="true" t="shared" si="297" ref="C1010:C1016">(B1010/B957)-1</f>
        <v>-0.14659100741865994</v>
      </c>
      <c r="D1010" s="63">
        <f>'[3]Data'!$AJ1005</f>
        <v>4467866.74</v>
      </c>
      <c r="E1010" s="61">
        <f>'[3]Data'!$I1005</f>
        <v>12604652.950000001</v>
      </c>
      <c r="G1010" s="18">
        <f t="shared" si="291"/>
        <v>0.006372429065816476</v>
      </c>
      <c r="H1010" s="46">
        <f t="shared" si="217"/>
        <v>10388</v>
      </c>
      <c r="I1010" s="5">
        <f>'[2]Marketshare 2015'!$GY$15</f>
        <v>2180029128.2400002</v>
      </c>
      <c r="J1010" s="64">
        <f aca="true" t="shared" si="298" ref="J1010:J1016">(I1010/I957)-1</f>
        <v>0.0071897038693014</v>
      </c>
      <c r="K1010" s="5">
        <f>'[2]Marketshare 2015'!$GY$69</f>
        <v>9508078.9818</v>
      </c>
      <c r="L1010" s="40">
        <f t="shared" si="292"/>
        <v>0.04846050938103313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0.05326531480747754</v>
      </c>
      <c r="P1010" s="5">
        <f>'[2]Marketshare 2015'!$GY$79</f>
        <v>3096574.875</v>
      </c>
      <c r="Q1010" s="40">
        <f t="shared" si="293"/>
        <v>0.1698438938152437</v>
      </c>
      <c r="R1010" s="65">
        <f>'[3]Data'!$W1005</f>
        <v>1284264.56</v>
      </c>
      <c r="S1010" s="15">
        <f t="shared" si="295"/>
        <v>-0.2870551659105549</v>
      </c>
      <c r="T1010" s="5">
        <v>4105</v>
      </c>
      <c r="U1010" s="52">
        <f>'[3]Data'!$X1005</f>
        <v>1007622.36</v>
      </c>
      <c r="V1010" s="52">
        <f>'[3]Data'!$Y1005</f>
        <v>2286839.86</v>
      </c>
      <c r="W1010" s="67">
        <f t="shared" si="216"/>
        <v>2266</v>
      </c>
      <c r="X1010" s="66">
        <f>'[1]From Apr 2014'!$GY$10</f>
        <v>136129083.04</v>
      </c>
      <c r="Y1010" s="15">
        <f t="shared" si="296"/>
        <v>0.18094465193311926</v>
      </c>
      <c r="Z1010" s="66">
        <f>'[1]From Apr 2014'!$GY$18</f>
        <v>1550375.5300000003</v>
      </c>
      <c r="AA1010" s="40">
        <f t="shared" si="289"/>
        <v>0.0759267353885694</v>
      </c>
    </row>
    <row r="1011" spans="1:27" ht="12.75">
      <c r="A1011" s="48">
        <v>43177</v>
      </c>
      <c r="B1011" s="58">
        <f t="shared" si="290"/>
        <v>22631419.0924</v>
      </c>
      <c r="C1011" s="18">
        <f t="shared" si="297"/>
        <v>0.16066799183249225</v>
      </c>
      <c r="D1011" s="63">
        <f>'[3]Data'!$AJ1006</f>
        <v>8525077</v>
      </c>
      <c r="E1011" s="61">
        <f>'[3]Data'!$I1006</f>
        <v>14281421.17</v>
      </c>
      <c r="G1011" s="18">
        <f t="shared" si="291"/>
        <v>0.2364986834517233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0.049926297254486496</v>
      </c>
      <c r="K1011" s="5">
        <f>'[2]Marketshare 2015'!$GZ$69</f>
        <v>9505346.162399998</v>
      </c>
      <c r="L1011" s="40">
        <f t="shared" si="292"/>
        <v>0.05308272710525532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'[3]Data'!$W1006</f>
        <v>1181320.99</v>
      </c>
      <c r="S1011" s="15">
        <f t="shared" si="295"/>
        <v>-0.1582811281674017</v>
      </c>
      <c r="T1011" s="5">
        <v>4105</v>
      </c>
      <c r="U1011" s="52">
        <f>'[3]Data'!$X1006</f>
        <v>1475080.2</v>
      </c>
      <c r="V1011" s="52">
        <f>'[3]Data'!$Y1006</f>
        <v>4273813.71</v>
      </c>
      <c r="W1011" s="67">
        <f t="shared" si="216"/>
        <v>2266</v>
      </c>
      <c r="X1011" s="66">
        <f>'[1]From Apr 2014'!$GZ$10</f>
        <v>125841015.53</v>
      </c>
      <c r="Y1011" s="15">
        <f t="shared" si="296"/>
        <v>0.13529691526146936</v>
      </c>
      <c r="Z1011" s="66">
        <f>'[1]From Apr 2014'!$GZ$18</f>
        <v>1419783.03</v>
      </c>
      <c r="AA1011" s="40">
        <f t="shared" si="289"/>
        <v>0.07521570101874718</v>
      </c>
    </row>
    <row r="1012" spans="1:27" ht="12.75">
      <c r="A1012" s="48">
        <v>43184</v>
      </c>
      <c r="B1012" s="58">
        <f t="shared" si="290"/>
        <v>25552789.8689</v>
      </c>
      <c r="C1012" s="18">
        <f t="shared" si="297"/>
        <v>0.4193418499083297</v>
      </c>
      <c r="D1012" s="63">
        <f>'[3]Data'!$AJ1007</f>
        <v>11513497</v>
      </c>
      <c r="E1012" s="61">
        <f>'[3]Data'!$I1007</f>
        <v>17430733.17</v>
      </c>
      <c r="G1012" s="18">
        <f t="shared" si="291"/>
        <v>0.5871029417910045</v>
      </c>
      <c r="H1012" s="46">
        <f t="shared" si="217"/>
        <v>10388</v>
      </c>
      <c r="I1012" s="5">
        <f>'[2]Marketshare 2015'!$HA$15</f>
        <v>2401634853.7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0.05084571912415031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0.6585119737429035</v>
      </c>
      <c r="P1012" s="5">
        <f>'[2]Marketshare 2015'!$HA$79</f>
        <v>6440576.85</v>
      </c>
      <c r="Q1012" s="40">
        <f t="shared" si="293"/>
        <v>0.24680402989288616</v>
      </c>
      <c r="R1012" s="65">
        <f>'[3]Data'!$W1007</f>
        <v>1401079.3900000001</v>
      </c>
      <c r="S1012" s="15">
        <f t="shared" si="295"/>
        <v>0.0776691280665498</v>
      </c>
      <c r="T1012" s="5">
        <v>4105</v>
      </c>
      <c r="U1012" s="52">
        <f>'[3]Data'!$X1007</f>
        <v>873222.75</v>
      </c>
      <c r="V1012" s="52">
        <f>'[3]Data'!$Y1007</f>
        <v>4309936.04</v>
      </c>
      <c r="W1012" s="67">
        <f t="shared" si="216"/>
        <v>2266</v>
      </c>
      <c r="X1012" s="66">
        <f>'[1]From Apr 2014'!$HA$10</f>
        <v>133536870.00999999</v>
      </c>
      <c r="Y1012" s="15">
        <f t="shared" si="296"/>
        <v>0.2976154095832302</v>
      </c>
      <c r="Z1012" s="66">
        <f>'[1]From Apr 2014'!$HA$18</f>
        <v>1537818.23</v>
      </c>
      <c r="AA1012" s="40">
        <f t="shared" si="289"/>
        <v>0.0767737144997153</v>
      </c>
    </row>
    <row r="1013" spans="1:27" ht="12.75">
      <c r="A1013" s="48">
        <v>43191</v>
      </c>
      <c r="B1013" s="58">
        <f t="shared" si="290"/>
        <v>26067432.808599997</v>
      </c>
      <c r="C1013" s="18">
        <f t="shared" si="297"/>
        <v>0.3100514662728018</v>
      </c>
      <c r="D1013" s="63">
        <f>'[3]Data'!$AJ1008</f>
        <v>6526731</v>
      </c>
      <c r="E1013" s="61">
        <f>'[3]Data'!$I1008</f>
        <v>17786435.170000006</v>
      </c>
      <c r="G1013" s="18">
        <f t="shared" si="291"/>
        <v>0.3711878574052745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11693796.7536</v>
      </c>
      <c r="L1013" s="40">
        <f t="shared" si="292"/>
        <v>0.05138550495598109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</v>
      </c>
      <c r="P1013" s="5">
        <f>'[2]Marketshare 2018'!$B$79</f>
        <v>6092638.425</v>
      </c>
      <c r="Q1013" s="40">
        <f t="shared" si="293"/>
        <v>0.2637739320130853</v>
      </c>
      <c r="R1013" s="65">
        <f>'[3]Data'!$W1008</f>
        <v>1731203.5</v>
      </c>
      <c r="S1013" s="15">
        <f t="shared" si="295"/>
        <v>0.09193609661273605</v>
      </c>
      <c r="T1013" s="5">
        <v>4105</v>
      </c>
      <c r="U1013" s="52">
        <f>'[3]Data'!$X1008</f>
        <v>930796.13</v>
      </c>
      <c r="V1013" s="52">
        <f>'[3]Data'!$Y1008</f>
        <v>3856577.9899999998</v>
      </c>
      <c r="W1013" s="67">
        <f t="shared" si="216"/>
        <v>2266</v>
      </c>
      <c r="X1013" s="66">
        <f>'[1]From Apr 2014'!$HB$10</f>
        <v>155037654.68</v>
      </c>
      <c r="Y1013" s="15">
        <f t="shared" si="296"/>
        <v>0.8071326801758694</v>
      </c>
      <c r="Z1013" s="66">
        <f>'[1]From Apr 2014'!$HB$18</f>
        <v>1762420.0100000002</v>
      </c>
      <c r="AA1013" s="40">
        <f aca="true" t="shared" si="299" ref="AA1013:AA1018">(Z1013/0.15)/X1013</f>
        <v>0.07578460057064465</v>
      </c>
    </row>
    <row r="1014" spans="1:27" ht="12.75">
      <c r="A1014" s="48">
        <v>43198</v>
      </c>
      <c r="B1014" s="58">
        <f aca="true" t="shared" si="300" ref="B1014:B1019">+K1014+P1014+R1014+U1014+V1014+Z1014</f>
        <v>22302482.206299998</v>
      </c>
      <c r="C1014" s="18">
        <f t="shared" si="297"/>
        <v>-0.018650661839989646</v>
      </c>
      <c r="D1014" s="63">
        <f>'[3]Data'!$AJ1009</f>
        <v>16407340.42</v>
      </c>
      <c r="E1014" s="61">
        <f>'[3]Data'!$I1009</f>
        <v>13105758.25</v>
      </c>
      <c r="G1014" s="18">
        <f aca="true" t="shared" si="301" ref="G1014:G1019">(E1014/E961)-1</f>
        <v>-0.05527423943745635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9364128.621299999</v>
      </c>
      <c r="L1014" s="40">
        <f aca="true" t="shared" si="302" ref="L1014:L1019">(K1014/0.09)/I1014</f>
        <v>0.051764367972216604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0.055858840886790606</v>
      </c>
      <c r="P1014" s="5">
        <f>'[2]Marketshare 2018'!$C$79</f>
        <v>3741629.625</v>
      </c>
      <c r="Q1014" s="40">
        <f aca="true" t="shared" si="303" ref="Q1014:Q1019">(P1014/0.09)/N1014</f>
        <v>0.19388780453577745</v>
      </c>
      <c r="R1014" s="65">
        <f>'[3]Data'!$W1009</f>
        <v>1467277.07</v>
      </c>
      <c r="S1014" s="15">
        <f t="shared" si="295"/>
        <v>-0.12346422459772266</v>
      </c>
      <c r="T1014" s="5">
        <v>4105</v>
      </c>
      <c r="U1014" s="52">
        <f>'[3]Data'!$X1009</f>
        <v>983209.71</v>
      </c>
      <c r="V1014" s="52">
        <f>'[3]Data'!$Y1009</f>
        <v>5199099.54</v>
      </c>
      <c r="W1014" s="67">
        <f t="shared" si="216"/>
        <v>2266</v>
      </c>
      <c r="X1014" s="66">
        <f>'[1]From Apr 2014'!$HC$10</f>
        <v>139915516.85999998</v>
      </c>
      <c r="Y1014" s="15">
        <f t="shared" si="296"/>
        <v>0.06344536160195346</v>
      </c>
      <c r="Z1014" s="66">
        <f>'[1]From Apr 2014'!$HC$18</f>
        <v>1547137.6400000001</v>
      </c>
      <c r="AA1014" s="40">
        <f t="shared" si="299"/>
        <v>0.07371770597576977</v>
      </c>
    </row>
    <row r="1015" spans="1:27" ht="12.75">
      <c r="A1015" s="48">
        <v>43205</v>
      </c>
      <c r="B1015" s="58">
        <f t="shared" si="300"/>
        <v>20138879.2632</v>
      </c>
      <c r="C1015" s="18">
        <f t="shared" si="297"/>
        <v>-0.04595458420584786</v>
      </c>
      <c r="D1015" s="63">
        <f>'[3]Data'!$AJ1010</f>
        <v>8297370</v>
      </c>
      <c r="E1015" s="61">
        <f>'[3]Data'!$I1010</f>
        <v>12810592.57</v>
      </c>
      <c r="G1015" s="18">
        <f t="shared" si="301"/>
        <v>-0.013680157742835375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-0.041629014545600085</v>
      </c>
      <c r="K1015" s="5">
        <f>'[2]Marketshare 2018'!$D$69</f>
        <v>8730877.4982</v>
      </c>
      <c r="L1015" s="40">
        <f t="shared" si="302"/>
        <v>0.047562460303324706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'[3]Data'!$W1010</f>
        <v>1183528.97</v>
      </c>
      <c r="S1015" s="15">
        <f t="shared" si="295"/>
        <v>-0.167913141173055</v>
      </c>
      <c r="T1015" s="5">
        <v>4105</v>
      </c>
      <c r="U1015" s="52">
        <f>'[3]Data'!$X1010</f>
        <v>905155.06</v>
      </c>
      <c r="V1015" s="52">
        <f>'[3]Data'!$Y1010</f>
        <v>3798734.8200000003</v>
      </c>
      <c r="W1015" s="67">
        <f t="shared" si="216"/>
        <v>2266</v>
      </c>
      <c r="X1015" s="66">
        <f>'[1]From Apr 2014'!$HD$10</f>
        <v>129412910.39</v>
      </c>
      <c r="Y1015" s="15">
        <f t="shared" si="296"/>
        <v>0.0853419564033584</v>
      </c>
      <c r="Z1015" s="66">
        <f>'[1]From Apr 2014'!$HD$18</f>
        <v>1440867.84</v>
      </c>
      <c r="AA1015" s="40">
        <f t="shared" si="299"/>
        <v>0.07422586796828781</v>
      </c>
    </row>
    <row r="1016" spans="1:27" ht="12.75">
      <c r="A1016" s="48">
        <v>43212</v>
      </c>
      <c r="B1016" s="58">
        <f t="shared" si="300"/>
        <v>22479225.406</v>
      </c>
      <c r="C1016" s="18">
        <f t="shared" si="297"/>
        <v>0.12321463896119611</v>
      </c>
      <c r="D1016" s="63">
        <f>'[3]Data'!$AJ1011</f>
        <v>8007401</v>
      </c>
      <c r="E1016" s="61">
        <f>'[3]Data'!$I1011</f>
        <v>12878367.59</v>
      </c>
      <c r="G1016" s="18">
        <f t="shared" si="301"/>
        <v>-0.019530850117206455</v>
      </c>
      <c r="H1016" s="46">
        <f t="shared" si="217"/>
        <v>10388</v>
      </c>
      <c r="I1016" s="5">
        <f>'[2]Marketshare 2018'!E$15</f>
        <v>1917943025.93</v>
      </c>
      <c r="J1016" s="64">
        <f t="shared" si="298"/>
        <v>-0.07361753234425983</v>
      </c>
      <c r="K1016" s="5">
        <f>'[2]Marketshare 2018'!$E$69</f>
        <v>8573727.231</v>
      </c>
      <c r="L1016" s="40">
        <f t="shared" si="302"/>
        <v>0.04966969018999258</v>
      </c>
      <c r="M1016" s="5">
        <f t="shared" si="218"/>
        <v>358</v>
      </c>
      <c r="N1016" s="5">
        <f>'[2]Marketshare 2018'!$E$26</f>
        <v>229836095</v>
      </c>
      <c r="O1016" s="16">
        <f aca="true" t="shared" si="304" ref="O1016:O1022">(N1016/N963)-1</f>
        <v>0.09725483744524044</v>
      </c>
      <c r="P1016" s="5">
        <f>'[2]Marketshare 2018'!$E$79</f>
        <v>4304640.375</v>
      </c>
      <c r="Q1016" s="40">
        <f t="shared" si="303"/>
        <v>0.20810194108109956</v>
      </c>
      <c r="R1016" s="65">
        <f>'[3]Data'!$W1011</f>
        <v>1138537.6600000001</v>
      </c>
      <c r="S1016" s="15">
        <f aca="true" t="shared" si="305" ref="S1016:S1022">(R1016/R963)-1</f>
        <v>0.021129268474005647</v>
      </c>
      <c r="T1016" s="5">
        <v>4105</v>
      </c>
      <c r="U1016" s="52">
        <f>'[3]Data'!$X1011</f>
        <v>1286178.26</v>
      </c>
      <c r="V1016" s="52">
        <f>'[3]Data'!$Y1011</f>
        <v>5806469.09</v>
      </c>
      <c r="W1016" s="67">
        <f t="shared" si="216"/>
        <v>2266</v>
      </c>
      <c r="X1016" s="66">
        <f>'[1]From Apr 2014'!$HE$10</f>
        <v>122460720.67999999</v>
      </c>
      <c r="Y1016" s="15">
        <f aca="true" t="shared" si="306" ref="Y1016:Y1022">(X1016/X963)-1</f>
        <v>0.2161287779836809</v>
      </c>
      <c r="Z1016" s="66">
        <f>'[1]From Apr 2014'!$HE$18</f>
        <v>1369672.79</v>
      </c>
      <c r="AA1016" s="40">
        <f t="shared" si="299"/>
        <v>0.07456392451906102</v>
      </c>
    </row>
    <row r="1017" spans="1:27" ht="12.75">
      <c r="A1017" s="48">
        <v>43219</v>
      </c>
      <c r="B1017" s="58">
        <f t="shared" si="300"/>
        <v>24652631.8704</v>
      </c>
      <c r="C1017" s="18">
        <f aca="true" t="shared" si="307" ref="C1017:C1023">(B1017/B964)-1</f>
        <v>0.22143881372244012</v>
      </c>
      <c r="D1017" s="63">
        <f>'[3]Data'!$AJ1012</f>
        <v>12114304.18</v>
      </c>
      <c r="E1017" s="61">
        <f>'[3]Data'!$I1012</f>
        <v>14668505.75</v>
      </c>
      <c r="G1017" s="18">
        <f t="shared" si="301"/>
        <v>0.1835285473017012</v>
      </c>
      <c r="H1017" s="46">
        <f t="shared" si="217"/>
        <v>10388</v>
      </c>
      <c r="I1017" s="5">
        <f>'[2]Marketshare 2018'!$F$15</f>
        <v>2527565077.8</v>
      </c>
      <c r="J1017" s="64">
        <f aca="true" t="shared" si="308" ref="J1017:J1023">(I1017/I964)-1</f>
        <v>0.2641549516356154</v>
      </c>
      <c r="K1017" s="5">
        <f>'[2]Marketshare 2018'!$F$69</f>
        <v>10829006.9154</v>
      </c>
      <c r="L1017" s="40">
        <f t="shared" si="302"/>
        <v>0.04760403604117243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0.1865219925333197</v>
      </c>
      <c r="R1017" s="65">
        <f>'[3]Data'!$W1012</f>
        <v>1606327.7300000002</v>
      </c>
      <c r="S1017" s="15">
        <f t="shared" si="305"/>
        <v>0.5798109352127505</v>
      </c>
      <c r="T1017" s="5">
        <v>4105</v>
      </c>
      <c r="U1017" s="52">
        <f>'[3]Data'!$X1012</f>
        <v>582236.7</v>
      </c>
      <c r="V1017" s="52">
        <f>'[3]Data'!$Y1012</f>
        <v>6044671.29</v>
      </c>
      <c r="W1017" s="67">
        <f t="shared" si="216"/>
        <v>2266</v>
      </c>
      <c r="X1017" s="66">
        <f>'[1]From Apr 2014'!$HF$10</f>
        <v>150079509.53</v>
      </c>
      <c r="Y1017" s="15">
        <f t="shared" si="306"/>
        <v>0.5454459428359448</v>
      </c>
      <c r="Z1017" s="66">
        <f>'[1]From Apr 2014'!$HF$18</f>
        <v>1705769.41</v>
      </c>
      <c r="AA1017" s="40">
        <f t="shared" si="299"/>
        <v>0.07577180990449274</v>
      </c>
    </row>
    <row r="1018" spans="1:27" ht="12.75">
      <c r="A1018" s="48">
        <v>43226</v>
      </c>
      <c r="B1018" s="58">
        <f t="shared" si="300"/>
        <v>26881016.3726</v>
      </c>
      <c r="C1018" s="18">
        <f t="shared" si="307"/>
        <v>-0.06279238182002755</v>
      </c>
      <c r="D1018" s="63">
        <f>'[3]Data'!$AJ1013</f>
        <v>13094972</v>
      </c>
      <c r="E1018" s="61">
        <f>'[3]Data'!$I1013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-0.014494073340120539</v>
      </c>
      <c r="K1018" s="5">
        <f>'[2]Marketshare 2018'!$G$69</f>
        <v>10821845.7126</v>
      </c>
      <c r="L1018" s="40">
        <f t="shared" si="302"/>
        <v>0.04723928565178354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4365730.35</v>
      </c>
      <c r="Q1018" s="40">
        <f t="shared" si="303"/>
        <v>0.2065962779580484</v>
      </c>
      <c r="R1018" s="65">
        <f>'[3]Data'!$W1013</f>
        <v>1672104.4599999997</v>
      </c>
      <c r="S1018" s="15">
        <f t="shared" si="305"/>
        <v>-0.02178452154371846</v>
      </c>
      <c r="T1018" s="5">
        <v>4105</v>
      </c>
      <c r="U1018" s="52">
        <f>'[3]Data'!$X1013</f>
        <v>1233792.28</v>
      </c>
      <c r="V1018" s="52">
        <f>'[3]Data'!$Y1013</f>
        <v>7056093.03</v>
      </c>
      <c r="W1018" s="67">
        <f t="shared" si="216"/>
        <v>2266</v>
      </c>
      <c r="X1018" s="66">
        <f>'[1]From Apr 2014'!$HG$10</f>
        <v>156899220.78</v>
      </c>
      <c r="Y1018" s="15">
        <f t="shared" si="306"/>
        <v>0.16312600200448246</v>
      </c>
      <c r="Z1018" s="66">
        <f>'[1]From Apr 2014'!$HG$18</f>
        <v>1731450.54</v>
      </c>
      <c r="AA1018" s="40">
        <f t="shared" si="299"/>
        <v>0.07356954064281365</v>
      </c>
    </row>
    <row r="1019" spans="1:27" ht="12.75">
      <c r="A1019" s="48">
        <v>43233</v>
      </c>
      <c r="B1019" s="58">
        <f t="shared" si="300"/>
        <v>23645433.6361</v>
      </c>
      <c r="C1019" s="18">
        <f t="shared" si="307"/>
        <v>-0.005869653006073228</v>
      </c>
      <c r="D1019" s="63">
        <f>'[3]Data'!$AJ1014</f>
        <v>9970618</v>
      </c>
      <c r="E1019" s="61">
        <f>'[3]Data'!$I1014</f>
        <v>13156743.64</v>
      </c>
      <c r="G1019" s="18">
        <f t="shared" si="301"/>
        <v>-0.06481476897460536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0.012116721909703587</v>
      </c>
      <c r="K1019" s="5">
        <f>'[2]Marketshare 2018'!$H$69</f>
        <v>8848083.1761</v>
      </c>
      <c r="L1019" s="40">
        <f t="shared" si="302"/>
        <v>0.045811235077450406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-0.03925755854457058</v>
      </c>
      <c r="P1019" s="5">
        <f>'[2]Marketshare 2018'!$H$79</f>
        <v>4308660.45</v>
      </c>
      <c r="Q1019" s="40">
        <f t="shared" si="303"/>
        <v>0.21032894065116647</v>
      </c>
      <c r="R1019" s="65">
        <f>'[3]Data'!$W1014</f>
        <v>1257662.66</v>
      </c>
      <c r="S1019" s="15">
        <f t="shared" si="305"/>
        <v>-0.1942758586412563</v>
      </c>
      <c r="T1019" s="5">
        <v>4105</v>
      </c>
      <c r="U1019" s="52">
        <f>'[3]Data'!$X1014</f>
        <v>1056980.78</v>
      </c>
      <c r="V1019" s="52">
        <f>'[3]Data'!$Y1014</f>
        <v>6641948.649999999</v>
      </c>
      <c r="W1019" s="67">
        <f t="shared" si="216"/>
        <v>2266</v>
      </c>
      <c r="X1019" s="66">
        <f>'[1]From Apr 2014'!$HH$10</f>
        <v>131440811.35000001</v>
      </c>
      <c r="Y1019" s="15">
        <f t="shared" si="306"/>
        <v>0.05719329679129692</v>
      </c>
      <c r="Z1019" s="66">
        <f>'[1]From Apr 2014'!$HH$18</f>
        <v>1532097.92</v>
      </c>
      <c r="AA1019" s="40">
        <f aca="true" t="shared" si="309" ref="AA1019:AA1024">(Z1019/0.15)/X1019</f>
        <v>0.07770787496233249</v>
      </c>
    </row>
    <row r="1020" spans="1:27" ht="12.75">
      <c r="A1020" s="48">
        <v>43240</v>
      </c>
      <c r="B1020" s="58">
        <f aca="true" t="shared" si="310" ref="B1020:B1025">+K1020+P1020+R1020+U1020+V1020+Z1020</f>
        <v>20490941.559699997</v>
      </c>
      <c r="C1020" s="18">
        <f t="shared" si="307"/>
        <v>-0.03264500857764596</v>
      </c>
      <c r="D1020" s="63">
        <f>'[3]Data'!$AJ1015</f>
        <v>3430686.06</v>
      </c>
      <c r="E1020" s="61">
        <f>'[3]Data'!$I1015</f>
        <v>11322628.040000001</v>
      </c>
      <c r="G1020" s="18">
        <f aca="true" t="shared" si="311" ref="G1020:G1025">(E1020/E967)-1</f>
        <v>-0.09248150060589477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-0.049429311346868454</v>
      </c>
      <c r="K1020" s="5">
        <f>'[2]Marketshare 2018'!$I$69</f>
        <v>8564567.2497</v>
      </c>
      <c r="L1020" s="40">
        <f aca="true" t="shared" si="312" ref="L1020:L1025">(K1020/0.09)/I1020</f>
        <v>0.05167708103398482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0.030424390836802928</v>
      </c>
      <c r="P1020" s="5">
        <f>'[2]Marketshare 2018'!$I$79</f>
        <v>2758060.8</v>
      </c>
      <c r="Q1020" s="40">
        <f aca="true" t="shared" si="313" ref="Q1020:Q1025">(P1020/0.09)/N1020</f>
        <v>0.14170020483217308</v>
      </c>
      <c r="R1020" s="65">
        <f>'[3]Data'!$W1015</f>
        <v>1090233.45</v>
      </c>
      <c r="S1020" s="15">
        <f t="shared" si="305"/>
        <v>-0.13535512909651204</v>
      </c>
      <c r="T1020" s="5">
        <v>4105</v>
      </c>
      <c r="U1020" s="52">
        <f>'[3]Data'!$X1015</f>
        <v>1338362.88</v>
      </c>
      <c r="V1020" s="52">
        <f>'[3]Data'!$Y1015</f>
        <v>5333224.029999999</v>
      </c>
      <c r="W1020" s="67">
        <f t="shared" si="216"/>
        <v>2266</v>
      </c>
      <c r="X1020" s="66">
        <f>'[1]From Apr 2014'!$HI$10</f>
        <v>125649005.99000001</v>
      </c>
      <c r="Y1020" s="15">
        <f t="shared" si="306"/>
        <v>0.19875951710115336</v>
      </c>
      <c r="Z1020" s="66">
        <f>'[1]From Apr 2014'!$HI$18</f>
        <v>1406493.15</v>
      </c>
      <c r="AA1020" s="40">
        <f t="shared" si="309"/>
        <v>0.07462550878234767</v>
      </c>
    </row>
    <row r="1021" spans="1:27" ht="12.75">
      <c r="A1021" s="48">
        <v>43247</v>
      </c>
      <c r="B1021" s="58">
        <f t="shared" si="310"/>
        <v>23995902.6439</v>
      </c>
      <c r="C1021" s="18">
        <f t="shared" si="307"/>
        <v>0.23222686256925185</v>
      </c>
      <c r="D1021" s="63">
        <f>'[3]Data'!$AJ1016</f>
        <v>6332300</v>
      </c>
      <c r="E1021" s="61">
        <f>'[3]Data'!$I1016</f>
        <v>14806263.030000001</v>
      </c>
      <c r="G1021" s="18">
        <f t="shared" si="311"/>
        <v>0.269601039034145</v>
      </c>
      <c r="H1021" s="46">
        <f t="shared" si="217"/>
        <v>10388</v>
      </c>
      <c r="I1021" s="5">
        <f>'[2]Marketshare 2018'!$J$15</f>
        <v>2123712196.19</v>
      </c>
      <c r="J1021" s="64">
        <f t="shared" si="308"/>
        <v>0.13641548052373942</v>
      </c>
      <c r="K1021" s="5">
        <f>'[2]Marketshare 2018'!$J$69</f>
        <v>9036222.6339</v>
      </c>
      <c r="L1021" s="40">
        <f t="shared" si="312"/>
        <v>0.04727687390510112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</v>
      </c>
      <c r="Q1021" s="40">
        <f t="shared" si="313"/>
        <v>0.28465015123253046</v>
      </c>
      <c r="R1021" s="65">
        <f>'[3]Data'!$W1016</f>
        <v>1439569.84</v>
      </c>
      <c r="S1021" s="15">
        <f t="shared" si="305"/>
        <v>0.21122296470313318</v>
      </c>
      <c r="T1021" s="5">
        <v>4105</v>
      </c>
      <c r="U1021" s="52">
        <f>'[3]Data'!$X1016</f>
        <v>861125.32</v>
      </c>
      <c r="V1021" s="52">
        <f>'[3]Data'!$Y1016</f>
        <v>5283811.699999999</v>
      </c>
      <c r="W1021" s="67">
        <f t="shared" si="216"/>
        <v>2266</v>
      </c>
      <c r="X1021" s="66">
        <f>'[1]From Apr 2014'!$HJ$10</f>
        <v>141290730.85999998</v>
      </c>
      <c r="Y1021" s="15">
        <f t="shared" si="306"/>
        <v>0.6243551452073255</v>
      </c>
      <c r="Z1021" s="66">
        <f>'[1]From Apr 2014'!$HJ$18</f>
        <v>1605132.75</v>
      </c>
      <c r="AA1021" s="40">
        <f t="shared" si="309"/>
        <v>0.07573663845367981</v>
      </c>
    </row>
    <row r="1022" spans="1:27" ht="12.75">
      <c r="A1022" s="48">
        <v>43254</v>
      </c>
      <c r="B1022" s="58">
        <f t="shared" si="310"/>
        <v>24230315.942100003</v>
      </c>
      <c r="C1022" s="18">
        <f t="shared" si="307"/>
        <v>0.15817888436745386</v>
      </c>
      <c r="D1022" s="63">
        <f>'[3]Data'!$AJ1017</f>
        <v>9511363.5</v>
      </c>
      <c r="E1022" s="61">
        <f>'[3]Data'!$I1017</f>
        <v>13952749.64</v>
      </c>
      <c r="G1022" s="18">
        <f t="shared" si="311"/>
        <v>0.035965327678701975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0.0827081856926355</v>
      </c>
      <c r="K1022" s="5">
        <f>'[2]Marketshare 2018'!$K$69</f>
        <v>9863236.9521</v>
      </c>
      <c r="L1022" s="40">
        <f t="shared" si="312"/>
        <v>0.04904246470726501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-0.02158324083034635</v>
      </c>
      <c r="P1022" s="5">
        <f>'[2]Marketshare 2018'!$K$79</f>
        <v>4089512.6999999997</v>
      </c>
      <c r="Q1022" s="40">
        <f t="shared" si="313"/>
        <v>0.22295477316909695</v>
      </c>
      <c r="R1022" s="65">
        <f>'[3]Data'!$W1017</f>
        <v>1589063.5500000003</v>
      </c>
      <c r="S1022" s="15">
        <f t="shared" si="305"/>
        <v>0.18008594380394083</v>
      </c>
      <c r="T1022" s="5">
        <v>4105</v>
      </c>
      <c r="U1022" s="52">
        <f>'[3]Data'!$X1017</f>
        <v>716562.81</v>
      </c>
      <c r="V1022" s="52">
        <f>'[3]Data'!$Y1017</f>
        <v>6131449.08</v>
      </c>
      <c r="W1022" s="67">
        <f t="shared" si="216"/>
        <v>2266</v>
      </c>
      <c r="X1022" s="66">
        <f>'[1]From Apr 2014'!$HK$10</f>
        <v>161131370.4</v>
      </c>
      <c r="Y1022" s="15">
        <f t="shared" si="306"/>
        <v>0.5341121347634261</v>
      </c>
      <c r="Z1022" s="66">
        <f>'[1]From Apr 2014'!$HK$18</f>
        <v>1840490.8499999999</v>
      </c>
      <c r="AA1022" s="40">
        <f t="shared" si="309"/>
        <v>0.07614866657895687</v>
      </c>
    </row>
    <row r="1023" spans="1:27" ht="12.75">
      <c r="A1023" s="48">
        <v>43261</v>
      </c>
      <c r="B1023" s="58">
        <f t="shared" si="310"/>
        <v>20802999.5971</v>
      </c>
      <c r="C1023" s="18">
        <f t="shared" si="307"/>
        <v>-0.07295654770722759</v>
      </c>
      <c r="D1023" s="63">
        <f>'[3]Data'!$AJ1018</f>
        <v>5371360</v>
      </c>
      <c r="E1023" s="61">
        <f>'[3]Data'!$I1018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-0.0427560873491174</v>
      </c>
      <c r="K1023" s="5">
        <f>'[2]Marketshare 2018'!$L$69</f>
        <v>8501817.932100002</v>
      </c>
      <c r="L1023" s="40">
        <f t="shared" si="312"/>
        <v>0.04790086180011208</v>
      </c>
      <c r="M1023" s="5">
        <f t="shared" si="218"/>
        <v>358</v>
      </c>
      <c r="N1023" s="5">
        <f>'[2]Marketshare 2018'!$L$26</f>
        <v>218680420</v>
      </c>
      <c r="O1023" s="16">
        <f aca="true" t="shared" si="314" ref="O1023:O1029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'[3]Data'!$W1018</f>
        <v>1319336.6700000002</v>
      </c>
      <c r="S1023" s="15">
        <f aca="true" t="shared" si="315" ref="S1023:S1029">(R1023/R970)-1</f>
        <v>-0.10277413194738894</v>
      </c>
      <c r="T1023" s="5">
        <v>4105</v>
      </c>
      <c r="U1023" s="52">
        <f>'[3]Data'!$X1018</f>
        <v>1092157.71</v>
      </c>
      <c r="V1023" s="52">
        <f>'[3]Data'!$Y1018</f>
        <v>4977813.09</v>
      </c>
      <c r="W1023" s="67">
        <f t="shared" si="216"/>
        <v>2266</v>
      </c>
      <c r="X1023" s="66">
        <f>'[1]From Apr 2014'!$HL$10</f>
        <v>139675972.93</v>
      </c>
      <c r="Y1023" s="15">
        <f aca="true" t="shared" si="316" ref="Y1023:Y1029">(X1023/X970)-1</f>
        <v>0.03791622663344074</v>
      </c>
      <c r="Z1023" s="66">
        <f>'[1]From Apr 2014'!$HL$18</f>
        <v>1640464.8699999999</v>
      </c>
      <c r="AA1023" s="40">
        <f t="shared" si="309"/>
        <v>0.07829859522186802</v>
      </c>
    </row>
    <row r="1024" spans="1:27" ht="12.75">
      <c r="A1024" s="48">
        <v>43268</v>
      </c>
      <c r="B1024" s="58">
        <f t="shared" si="310"/>
        <v>22917340.8015</v>
      </c>
      <c r="C1024" s="18">
        <f aca="true" t="shared" si="317" ref="C1024:C1031">(B1024/B971)-1</f>
        <v>0.08280016197104301</v>
      </c>
      <c r="D1024" s="63">
        <f>'[3]Data'!$AJ1019</f>
        <v>4087650</v>
      </c>
      <c r="E1024" s="61">
        <f>'[3]Data'!$I1019</f>
        <v>12824311.81</v>
      </c>
      <c r="G1024" s="18">
        <f t="shared" si="311"/>
        <v>0.010585003505093837</v>
      </c>
      <c r="H1024" s="46">
        <f t="shared" si="217"/>
        <v>10388</v>
      </c>
      <c r="I1024" s="5">
        <f>'[2]Marketshare 2018'!$M$15</f>
        <v>1944583278.9</v>
      </c>
      <c r="J1024" s="64">
        <f aca="true" t="shared" si="318" ref="J1024:J1031">(I1024/I971)-1</f>
        <v>0.0354498465658033</v>
      </c>
      <c r="K1024" s="5">
        <f>'[2]Marketshare 2018'!$M$69</f>
        <v>8708433.6015</v>
      </c>
      <c r="L1024" s="40">
        <f t="shared" si="312"/>
        <v>0.04975892490690079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'[3]Data'!$W1019</f>
        <v>1242512.87</v>
      </c>
      <c r="S1024" s="15">
        <f t="shared" si="315"/>
        <v>0.013441537589808927</v>
      </c>
      <c r="T1024" s="5">
        <v>4105</v>
      </c>
      <c r="U1024" s="52">
        <f>'[3]Data'!$X1019</f>
        <v>850509.93</v>
      </c>
      <c r="V1024" s="52">
        <f>'[3]Data'!$Y1019</f>
        <v>6530695.72</v>
      </c>
      <c r="W1024" s="67">
        <f t="shared" si="216"/>
        <v>2266</v>
      </c>
      <c r="X1024" s="66">
        <f>'[1]From Apr 2014'!$HM$10</f>
        <v>126785302.31</v>
      </c>
      <c r="Y1024" s="15">
        <f t="shared" si="316"/>
        <v>0.09216977464169118</v>
      </c>
      <c r="Z1024" s="66">
        <f>'[1]From Apr 2014'!$HM$18</f>
        <v>1469310.48</v>
      </c>
      <c r="AA1024" s="40">
        <f t="shared" si="309"/>
        <v>0.07725976924398913</v>
      </c>
    </row>
    <row r="1025" spans="1:27" ht="12.75">
      <c r="A1025" s="48">
        <v>43275</v>
      </c>
      <c r="B1025" s="58">
        <f t="shared" si="310"/>
        <v>21545026.7654</v>
      </c>
      <c r="C1025" s="18">
        <f t="shared" si="317"/>
        <v>0.27025775321963597</v>
      </c>
      <c r="D1025" s="63">
        <f>'[3]Data'!$AJ1020</f>
        <v>6669555</v>
      </c>
      <c r="E1025" s="61">
        <f>'[3]Data'!$I1020</f>
        <v>13781601.11</v>
      </c>
      <c r="G1025" s="18">
        <f t="shared" si="311"/>
        <v>0.3370870407405058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</v>
      </c>
      <c r="L1025" s="40">
        <f t="shared" si="312"/>
        <v>0.04936345698451919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'[3]Data'!$W1020</f>
        <v>1333400.5100000002</v>
      </c>
      <c r="S1025" s="15">
        <f t="shared" si="315"/>
        <v>0.256691365314065</v>
      </c>
      <c r="T1025" s="5">
        <v>4105</v>
      </c>
      <c r="U1025" s="52">
        <f>'[3]Data'!$X1020</f>
        <v>784466.95</v>
      </c>
      <c r="V1025" s="52">
        <f>'[3]Data'!$Y1020</f>
        <v>4177080.58</v>
      </c>
      <c r="W1025" s="67">
        <f t="shared" si="216"/>
        <v>2266</v>
      </c>
      <c r="X1025" s="66">
        <f>'[1]From Apr 2014'!$HN$10</f>
        <v>131229779.22</v>
      </c>
      <c r="Y1025" s="15">
        <f t="shared" si="316"/>
        <v>0.2319001665899716</v>
      </c>
      <c r="Z1025" s="66">
        <f>'[1]From Apr 2014'!$HN$18</f>
        <v>1468477.54</v>
      </c>
      <c r="AA1025" s="40">
        <f aca="true" t="shared" si="319" ref="AA1025:AA1031">(Z1025/0.15)/X1025</f>
        <v>0.07460082859893016</v>
      </c>
    </row>
    <row r="1026" spans="1:27" ht="12.75">
      <c r="A1026" s="48">
        <v>43282</v>
      </c>
      <c r="B1026" s="58">
        <f aca="true" t="shared" si="320" ref="B1026:B1031">+K1026+P1026+R1026+U1026+V1026+Z1026</f>
        <v>28528775.940999996</v>
      </c>
      <c r="C1026" s="18">
        <f t="shared" si="317"/>
        <v>0.33199683684679915</v>
      </c>
      <c r="D1026" s="63">
        <f>'[3]Data'!$AJ1021</f>
        <v>11248917.5</v>
      </c>
      <c r="E1026" s="61">
        <f>'[3]Data'!$I1021</f>
        <v>16261206.300000003</v>
      </c>
      <c r="G1026" s="18">
        <f aca="true" t="shared" si="321" ref="G1026:G103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0.2572669138746342</v>
      </c>
      <c r="K1026" s="5">
        <f>'[2]Marketshare 2018'!$O$69</f>
        <v>11208492.666</v>
      </c>
      <c r="L1026" s="40">
        <f aca="true" t="shared" si="322" ref="L1026:L1031">(K1026/0.09)/I1026</f>
        <v>0.049997172052537085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aca="true" t="shared" si="323" ref="Q1026:Q1031">(P1026/0.09)/N1026</f>
        <v>0.24026718830949664</v>
      </c>
      <c r="R1026" s="65">
        <f>'[3]Data'!$W1021</f>
        <v>1876256.2599999998</v>
      </c>
      <c r="S1026" s="15">
        <f t="shared" si="315"/>
        <v>0.43430962204918955</v>
      </c>
      <c r="T1026" s="5">
        <v>4105</v>
      </c>
      <c r="U1026" s="52">
        <f>'[3]Data'!$X1021</f>
        <v>849220.58</v>
      </c>
      <c r="V1026" s="52">
        <f>'[3]Data'!$Y1021</f>
        <v>7619949.2</v>
      </c>
      <c r="W1026" s="67">
        <f t="shared" si="216"/>
        <v>2266</v>
      </c>
      <c r="X1026" s="66">
        <f>'[1]From Apr 2014'!$HO$10</f>
        <v>167366225.01</v>
      </c>
      <c r="Y1026" s="15">
        <f t="shared" si="316"/>
        <v>0.46433084523186197</v>
      </c>
      <c r="Z1026" s="66">
        <f>'[1]From Apr 2014'!$HO$18</f>
        <v>1922143.61</v>
      </c>
      <c r="AA1026" s="40">
        <f t="shared" si="319"/>
        <v>0.0765643769079914</v>
      </c>
    </row>
    <row r="1027" spans="1:27" ht="12.75">
      <c r="A1027" s="48">
        <v>43289</v>
      </c>
      <c r="B1027" s="58">
        <f t="shared" si="320"/>
        <v>24670016.853800002</v>
      </c>
      <c r="C1027" s="18">
        <f t="shared" si="317"/>
        <v>-0.09511042225470678</v>
      </c>
      <c r="D1027" s="63">
        <f>'[3]Data'!$AJ1022</f>
        <v>9343906</v>
      </c>
      <c r="E1027" s="61">
        <f>'[3]Data'!$I1022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</v>
      </c>
      <c r="J1027" s="64">
        <f t="shared" si="318"/>
        <v>-0.05946565464696041</v>
      </c>
      <c r="K1027" s="5">
        <f>'[2]Marketshare 2018'!$P$69</f>
        <v>9267063.868800001</v>
      </c>
      <c r="L1027" s="40">
        <f t="shared" si="322"/>
        <v>0.04628673995456086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'[3]Data'!$W1022</f>
        <v>1597398.34</v>
      </c>
      <c r="S1027" s="15">
        <f t="shared" si="315"/>
        <v>-0.058388586304393364</v>
      </c>
      <c r="T1027" s="5">
        <v>4105</v>
      </c>
      <c r="U1027" s="52">
        <f>'[3]Data'!$X1022</f>
        <v>978367.89</v>
      </c>
      <c r="V1027" s="52">
        <f>'[3]Data'!$Y1022</f>
        <v>7372733.36</v>
      </c>
      <c r="W1027" s="67">
        <f t="shared" si="216"/>
        <v>2266</v>
      </c>
      <c r="X1027" s="66">
        <f>'[1]From Apr 2014'!$HP$10</f>
        <v>153420990.98000002</v>
      </c>
      <c r="Y1027" s="15">
        <f t="shared" si="316"/>
        <v>0.09281242604534334</v>
      </c>
      <c r="Z1027" s="66">
        <f>'[1]From Apr 2014'!$HP$18</f>
        <v>1692060.3199999998</v>
      </c>
      <c r="AA1027" s="40">
        <f t="shared" si="319"/>
        <v>0.07352580674442291</v>
      </c>
    </row>
    <row r="1028" spans="1:27" ht="12.75">
      <c r="A1028" s="48">
        <v>43296</v>
      </c>
      <c r="B1028" s="58">
        <f t="shared" si="320"/>
        <v>23827938.455</v>
      </c>
      <c r="C1028" s="18">
        <f t="shared" si="317"/>
        <v>0.02720122439896322</v>
      </c>
      <c r="D1028" s="63">
        <f>'[3]Data'!$AJ1023</f>
        <v>13126211.51</v>
      </c>
      <c r="E1028" s="61">
        <f>'[3]Data'!$I1023</f>
        <v>14017410.32</v>
      </c>
      <c r="G1028" s="18">
        <f t="shared" si="321"/>
        <v>0.03433433452667378</v>
      </c>
      <c r="H1028" s="46">
        <f t="shared" si="217"/>
        <v>10388</v>
      </c>
      <c r="I1028" s="5">
        <f>'[2]Marketshare 2018'!$Q$15</f>
        <v>2246113215.13</v>
      </c>
      <c r="J1028" s="64">
        <f t="shared" si="318"/>
        <v>0.02125820283030455</v>
      </c>
      <c r="K1028" s="5">
        <f>'[2]Marketshare 2018'!$Q$69</f>
        <v>9421327.215</v>
      </c>
      <c r="L1028" s="40">
        <f t="shared" si="322"/>
        <v>0.04660558194255639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-0.036712378193912376</v>
      </c>
      <c r="P1028" s="5">
        <f>'[2]Marketshare 2018'!$Q$79</f>
        <v>4596083.1</v>
      </c>
      <c r="Q1028" s="40">
        <f t="shared" si="323"/>
        <v>0.24675211157683924</v>
      </c>
      <c r="R1028" s="65">
        <f>'[3]Data'!$W1023</f>
        <v>1348731.98</v>
      </c>
      <c r="S1028" s="15">
        <f t="shared" si="315"/>
        <v>-0.14054047602477981</v>
      </c>
      <c r="T1028" s="5">
        <v>4105</v>
      </c>
      <c r="U1028" s="52">
        <f>'[3]Data'!$X1023</f>
        <v>842692.95</v>
      </c>
      <c r="V1028" s="52">
        <f>'[3]Data'!$Y1023</f>
        <v>6048185.57</v>
      </c>
      <c r="W1028" s="67">
        <f t="shared" si="216"/>
        <v>2266</v>
      </c>
      <c r="X1028" s="66">
        <f>'[1]From Apr 2014'!$HQ$10</f>
        <v>139823117.25</v>
      </c>
      <c r="Y1028" s="15">
        <f t="shared" si="316"/>
        <v>0.106218530779143</v>
      </c>
      <c r="Z1028" s="66">
        <f>'[1]From Apr 2014'!$HQ$18</f>
        <v>1570917.6400000001</v>
      </c>
      <c r="AA1028" s="40">
        <f t="shared" si="319"/>
        <v>0.07490023447225547</v>
      </c>
    </row>
    <row r="1029" spans="1:27" ht="12.75">
      <c r="A1029" s="48">
        <v>43303</v>
      </c>
      <c r="B1029" s="58">
        <f t="shared" si="320"/>
        <v>24404142.731299996</v>
      </c>
      <c r="C1029" s="18">
        <f t="shared" si="317"/>
        <v>0.06886366792462328</v>
      </c>
      <c r="D1029" s="63">
        <f>'[3]Data'!$AJ1024</f>
        <v>14180624</v>
      </c>
      <c r="E1029" s="61">
        <f>'[3]Data'!$I1024</f>
        <v>15100639.08</v>
      </c>
      <c r="G1029" s="18">
        <f t="shared" si="321"/>
        <v>0.029472701977973914</v>
      </c>
      <c r="H1029" s="46">
        <f t="shared" si="217"/>
        <v>10388</v>
      </c>
      <c r="I1029" s="5">
        <f>'[2]Marketshare 2018'!$R$15</f>
        <v>2215404507.8</v>
      </c>
      <c r="J1029" s="64">
        <f t="shared" si="318"/>
        <v>0.025460003455339386</v>
      </c>
      <c r="K1029" s="5">
        <f>'[2]Marketshare 2018'!$R$69</f>
        <v>9299959.521300001</v>
      </c>
      <c r="L1029" s="40">
        <f t="shared" si="322"/>
        <v>0.04664289668373672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0.0296503324664672</v>
      </c>
      <c r="P1029" s="5">
        <f>'[2]Marketshare 2018'!$R$79</f>
        <v>5800679.55</v>
      </c>
      <c r="Q1029" s="40">
        <f t="shared" si="323"/>
        <v>0.2907691064973515</v>
      </c>
      <c r="R1029" s="65">
        <f>'[3]Data'!$W1024</f>
        <v>1289637.34</v>
      </c>
      <c r="S1029" s="15">
        <f t="shared" si="315"/>
        <v>-0.00123839445666174</v>
      </c>
      <c r="T1029" s="5">
        <v>4105</v>
      </c>
      <c r="U1029" s="52">
        <f>'[3]Data'!$X1024</f>
        <v>1391588.38</v>
      </c>
      <c r="V1029" s="52">
        <f>'[3]Data'!$Y1024</f>
        <v>5178436.9</v>
      </c>
      <c r="W1029" s="67">
        <f t="shared" si="216"/>
        <v>2266</v>
      </c>
      <c r="X1029" s="66">
        <f>'[1]From Apr 2014'!$HR$10</f>
        <v>129108199.44</v>
      </c>
      <c r="Y1029" s="15">
        <f t="shared" si="316"/>
        <v>0.11637942370989562</v>
      </c>
      <c r="Z1029" s="66">
        <f>'[1]From Apr 2014'!$HR$18</f>
        <v>1443841.04</v>
      </c>
      <c r="AA1029" s="40">
        <f t="shared" si="319"/>
        <v>0.07455457496180642</v>
      </c>
    </row>
    <row r="1030" spans="1:27" ht="12.75">
      <c r="A1030" s="48">
        <v>43310</v>
      </c>
      <c r="B1030" s="58">
        <f t="shared" si="320"/>
        <v>25793507.304599997</v>
      </c>
      <c r="C1030" s="18">
        <f t="shared" si="317"/>
        <v>0.2493736422478685</v>
      </c>
      <c r="D1030" s="63">
        <f>'[3]Data'!$AJ1025</f>
        <v>6186345</v>
      </c>
      <c r="E1030" s="61">
        <f>'[3]Data'!$I1025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</v>
      </c>
      <c r="J1030" s="64">
        <f t="shared" si="318"/>
        <v>0.3209213088656906</v>
      </c>
      <c r="K1030" s="5">
        <f>'[2]Marketshare 2018'!$S$69</f>
        <v>10787201.0046</v>
      </c>
      <c r="L1030" s="40">
        <f t="shared" si="322"/>
        <v>0.04850749389219275</v>
      </c>
      <c r="M1030" s="5">
        <f t="shared" si="218"/>
        <v>358</v>
      </c>
      <c r="N1030" s="5">
        <f>'[2]Marketshare 2018'!$S$26</f>
        <v>239638550</v>
      </c>
      <c r="O1030" s="16">
        <f aca="true" t="shared" si="324" ref="O1030:O1036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'[3]Data'!$W1025</f>
        <v>1599977.09</v>
      </c>
      <c r="S1030" s="15">
        <f aca="true" t="shared" si="325" ref="S1030:S1036">(R1030/R977)-1</f>
        <v>0.2997318460462155</v>
      </c>
      <c r="T1030" s="5">
        <v>4105</v>
      </c>
      <c r="U1030" s="52">
        <f>'[3]Data'!$X1025</f>
        <v>804267.95</v>
      </c>
      <c r="V1030" s="52">
        <f>'[3]Data'!$Y1025</f>
        <v>5560461.6</v>
      </c>
      <c r="W1030" s="67">
        <f t="shared" si="216"/>
        <v>2266</v>
      </c>
      <c r="X1030" s="66">
        <f>'[1]From Apr 2014'!$HS$10</f>
        <v>157568964.88</v>
      </c>
      <c r="Y1030" s="15">
        <f aca="true" t="shared" si="326" ref="Y1030:Y1036">(X1030/X977)-1</f>
        <v>0.4832918605612362</v>
      </c>
      <c r="Z1030" s="66">
        <f>'[1]From Apr 2014'!$HS$18</f>
        <v>1792311.41</v>
      </c>
      <c r="AA1030" s="40">
        <f t="shared" si="319"/>
        <v>0.07583182857381307</v>
      </c>
    </row>
    <row r="1031" spans="1:27" ht="12.75">
      <c r="A1031" s="48">
        <v>43317</v>
      </c>
      <c r="B1031" s="58">
        <f t="shared" si="320"/>
        <v>25282023.093999997</v>
      </c>
      <c r="C1031" s="18">
        <f t="shared" si="317"/>
        <v>-0.03773471139563367</v>
      </c>
      <c r="D1031" s="63">
        <f>'[3]Data'!$AJ1026</f>
        <v>12689280</v>
      </c>
      <c r="E1031" s="61">
        <f>'[3]Data'!$I1026</f>
        <v>14591816.52</v>
      </c>
      <c r="G1031" s="18">
        <f t="shared" si="321"/>
        <v>-0.03308258423763455</v>
      </c>
      <c r="H1031" s="46">
        <f t="shared" si="217"/>
        <v>10388</v>
      </c>
      <c r="I1031" s="5">
        <f>'[2]Marketshare 2018'!$T$15</f>
        <v>2413033960.64</v>
      </c>
      <c r="J1031" s="64">
        <f t="shared" si="318"/>
        <v>0.08430793910098777</v>
      </c>
      <c r="K1031" s="5">
        <f>'[2]Marketshare 2018'!$T$69</f>
        <v>10130462.738999998</v>
      </c>
      <c r="L1031" s="40">
        <f t="shared" si="322"/>
        <v>0.046646959361544144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0.07846476099560284</v>
      </c>
      <c r="P1031" s="5">
        <f>'[2]Marketshare 2018'!$T$79</f>
        <v>4461353.774999999</v>
      </c>
      <c r="Q1031" s="40">
        <f t="shared" si="323"/>
        <v>0.2088039236636041</v>
      </c>
      <c r="R1031" s="65">
        <f>'[3]Data'!$W1026</f>
        <v>1722682.6699999997</v>
      </c>
      <c r="S1031" s="15">
        <f t="shared" si="325"/>
        <v>0.026241803647377493</v>
      </c>
      <c r="T1031" s="5">
        <v>4105</v>
      </c>
      <c r="U1031" s="52">
        <f>'[3]Data'!$X1026</f>
        <v>701657.89</v>
      </c>
      <c r="V1031" s="52">
        <f>'[3]Data'!$Y1026</f>
        <v>6378739.239999999</v>
      </c>
      <c r="W1031" s="67">
        <f t="shared" si="216"/>
        <v>2266</v>
      </c>
      <c r="X1031" s="66">
        <f>'[1]From Apr 2014'!$HT$10</f>
        <v>168331019.14000002</v>
      </c>
      <c r="Y1031" s="15">
        <f t="shared" si="326"/>
        <v>0.22786828495747802</v>
      </c>
      <c r="Z1031" s="66">
        <f>'[1]From Apr 2014'!$HT$18</f>
        <v>1887126.7800000003</v>
      </c>
      <c r="AA1031" s="40">
        <f t="shared" si="319"/>
        <v>0.07473872174169266</v>
      </c>
    </row>
    <row r="1032" spans="1:27" ht="12.75">
      <c r="A1032" s="48">
        <v>43324</v>
      </c>
      <c r="B1032" s="58">
        <f aca="true" t="shared" si="327" ref="B1032:B1037">+K1032+P1032+R1032+U1032+V1032+Z1032</f>
        <v>23134606.449699998</v>
      </c>
      <c r="C1032" s="18">
        <f aca="true" t="shared" si="328" ref="C1032:C1038">(B1032/B979)-1</f>
        <v>0.007446795897638747</v>
      </c>
      <c r="D1032" s="63">
        <f>'[3]Data'!$AJ1027</f>
        <v>7121280.75</v>
      </c>
      <c r="E1032" s="61">
        <f>'[3]Data'!$I1027</f>
        <v>15762173.789999997</v>
      </c>
      <c r="G1032" s="18">
        <f aca="true" t="shared" si="329" ref="G1032:G1037">(E1032/E979)-1</f>
        <v>0.22116278217676655</v>
      </c>
      <c r="H1032" s="46">
        <f t="shared" si="217"/>
        <v>10388</v>
      </c>
      <c r="I1032" s="5">
        <f>'[2]Marketshare 2018'!$U$15</f>
        <v>2321531288.85</v>
      </c>
      <c r="J1032" s="64">
        <f aca="true" t="shared" si="330" ref="J1032:J1038">(I1032/I979)-1</f>
        <v>0.07451601728170054</v>
      </c>
      <c r="K1032" s="5">
        <f>'[2]Marketshare 2018'!$U$69</f>
        <v>10326262.889699997</v>
      </c>
      <c r="L1032" s="40">
        <f aca="true" t="shared" si="331" ref="L1032:L1037">(K1032/0.09)/I1032</f>
        <v>0.04942266118964782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0.004489686308637886</v>
      </c>
      <c r="P1032" s="5">
        <f>'[2]Marketshare 2018'!$U$79</f>
        <v>5435910.899999999</v>
      </c>
      <c r="Q1032" s="40">
        <f aca="true" t="shared" si="332" ref="Q1032:Q1037">(P1032/0.09)/N1032</f>
        <v>0.2708367267885477</v>
      </c>
      <c r="R1032" s="65">
        <f>'[3]Data'!$W1027</f>
        <v>1426126.29</v>
      </c>
      <c r="S1032" s="15">
        <f t="shared" si="325"/>
        <v>-0.17201703851972683</v>
      </c>
      <c r="T1032" s="5">
        <v>4105</v>
      </c>
      <c r="U1032" s="52">
        <f>'[3]Data'!$X1027</f>
        <v>935376.59</v>
      </c>
      <c r="V1032" s="52">
        <f>'[3]Data'!$Y1027</f>
        <v>3475847.25</v>
      </c>
      <c r="W1032" s="67">
        <f t="shared" si="216"/>
        <v>2266</v>
      </c>
      <c r="X1032" s="66">
        <f>'[1]From Apr 2014'!$HU$10</f>
        <v>138339177.11</v>
      </c>
      <c r="Y1032" s="15">
        <f t="shared" si="326"/>
        <v>0.0002912813621431809</v>
      </c>
      <c r="Z1032" s="66">
        <f>'[1]From Apr 2014'!$HU$18</f>
        <v>1535082.53</v>
      </c>
      <c r="AA1032" s="40">
        <f aca="true" t="shared" si="333" ref="AA1032:AA1037">(Z1032/0.15)/X1032</f>
        <v>0.07397675587730212</v>
      </c>
    </row>
    <row r="1033" spans="1:27" ht="12.75">
      <c r="A1033" s="48">
        <v>43331</v>
      </c>
      <c r="B1033" s="58">
        <f t="shared" si="327"/>
        <v>20912161.236199997</v>
      </c>
      <c r="C1033" s="18">
        <f t="shared" si="328"/>
        <v>-0.004321845351600739</v>
      </c>
      <c r="D1033" s="63">
        <f>'[3]Data'!$AJ1028</f>
        <v>9731796.8</v>
      </c>
      <c r="E1033" s="61">
        <f>'[3]Data'!$I1028</f>
        <v>11880642.98</v>
      </c>
      <c r="G1033" s="18">
        <f t="shared" si="329"/>
        <v>-0.045086425406089425</v>
      </c>
      <c r="H1033" s="46">
        <f t="shared" si="217"/>
        <v>10388</v>
      </c>
      <c r="I1033" s="5">
        <f>'[2]Marketshare 2018'!$V$15</f>
        <v>2088335950.92</v>
      </c>
      <c r="J1033" s="64">
        <f>(I1033/I980)-1</f>
        <v>-0.029636990943431196</v>
      </c>
      <c r="K1033" s="5">
        <f>'[2]Marketshare 2018'!$V$69</f>
        <v>8576693.026199998</v>
      </c>
      <c r="L1033" s="40">
        <f>(K1033/0.09)/I1033</f>
        <v>0.0456327867831887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-0.008733770205429203</v>
      </c>
      <c r="P1033" s="5">
        <f>'[2]Marketshare 2018'!$V$79</f>
        <v>3303949.9499999997</v>
      </c>
      <c r="Q1033" s="40">
        <f t="shared" si="332"/>
        <v>0.17545570896453042</v>
      </c>
      <c r="R1033" s="65">
        <f>'[3]Data'!$W1028</f>
        <v>1213737.3399999999</v>
      </c>
      <c r="S1033" s="15">
        <f t="shared" si="325"/>
        <v>-0.07251025762774</v>
      </c>
      <c r="T1033" s="5">
        <v>4105</v>
      </c>
      <c r="U1033" s="52">
        <f>'[3]Data'!$X1028</f>
        <v>1121139.1</v>
      </c>
      <c r="V1033" s="52">
        <f>'[3]Data'!$Y1028</f>
        <v>5204183.430000001</v>
      </c>
      <c r="W1033" s="67">
        <f t="shared" si="216"/>
        <v>2266</v>
      </c>
      <c r="X1033" s="66">
        <f>'[1]From Apr 2014'!$HV$10</f>
        <v>131412120.01</v>
      </c>
      <c r="Y1033" s="15">
        <f t="shared" si="326"/>
        <v>0.1487366068098137</v>
      </c>
      <c r="Z1033" s="66">
        <f>'[1]From Apr 2014'!$HV$18</f>
        <v>1492458.3900000001</v>
      </c>
      <c r="AA1033" s="40">
        <f t="shared" si="333"/>
        <v>0.07571388848488908</v>
      </c>
    </row>
    <row r="1034" spans="1:27" ht="12.75">
      <c r="A1034" s="48">
        <v>43338</v>
      </c>
      <c r="B1034" s="58">
        <f t="shared" si="327"/>
        <v>22229488.3159</v>
      </c>
      <c r="C1034" s="18">
        <f t="shared" si="328"/>
        <v>0.14697247395778557</v>
      </c>
      <c r="D1034" s="63">
        <f>'[3]Data'!$AJ1029</f>
        <v>11050067</v>
      </c>
      <c r="E1034" s="61">
        <f>'[3]Data'!$I1029</f>
        <v>12723764.37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9929779.3809</v>
      </c>
      <c r="L1034" s="40">
        <f>(K1034/0.09)/I1034</f>
        <v>0.04808906868833039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</v>
      </c>
      <c r="Q1034" s="40">
        <f t="shared" si="332"/>
        <v>0.1431635749816557</v>
      </c>
      <c r="R1034" s="65">
        <f>'[3]Data'!$W1029</f>
        <v>1455407.39</v>
      </c>
      <c r="S1034" s="15">
        <f t="shared" si="325"/>
        <v>0.23576451970299517</v>
      </c>
      <c r="T1034" s="5">
        <v>4105</v>
      </c>
      <c r="U1034" s="52">
        <f>'[3]Data'!$X1029</f>
        <v>875917.02</v>
      </c>
      <c r="V1034" s="52">
        <f>'[3]Data'!$Y1029</f>
        <v>5596870.7</v>
      </c>
      <c r="W1034" s="67">
        <f t="shared" si="216"/>
        <v>2266</v>
      </c>
      <c r="X1034" s="66">
        <f>'[1]From Apr 2014'!$HW$10</f>
        <v>143263274.94</v>
      </c>
      <c r="Y1034" s="15">
        <f t="shared" si="326"/>
        <v>0.2931160499538963</v>
      </c>
      <c r="Z1034" s="66">
        <f>'[1]From Apr 2014'!$HW$18</f>
        <v>1577528.8499999999</v>
      </c>
      <c r="AA1034" s="40">
        <f t="shared" si="333"/>
        <v>0.0734093158515646</v>
      </c>
    </row>
    <row r="1035" spans="1:27" ht="12.75">
      <c r="A1035" s="48">
        <v>43345</v>
      </c>
      <c r="B1035" s="58">
        <f t="shared" si="327"/>
        <v>26820463.4179</v>
      </c>
      <c r="C1035" s="18">
        <f t="shared" si="328"/>
        <v>0.1396930493203945</v>
      </c>
      <c r="D1035" s="63">
        <f>'[3]Data'!$AJ1030</f>
        <v>10895997.61</v>
      </c>
      <c r="E1035" s="61">
        <f>'[3]Data'!$I1030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0.08144224974018743</v>
      </c>
      <c r="K1035" s="5">
        <f>'[2]Marketshare 2018'!$X$69</f>
        <v>10982004.012899999</v>
      </c>
      <c r="L1035" s="40">
        <f t="shared" si="331"/>
        <v>0.05226122877676927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0.030440020706916204</v>
      </c>
      <c r="P1035" s="5">
        <f>'[2]Marketshare 2018'!$X$79</f>
        <v>4709842.875</v>
      </c>
      <c r="Q1035" s="40">
        <f t="shared" si="332"/>
        <v>0.21362991611493878</v>
      </c>
      <c r="R1035" s="65">
        <f>'[3]Data'!$W1030</f>
        <v>1628342.47</v>
      </c>
      <c r="S1035" s="15">
        <f t="shared" si="325"/>
        <v>0.20486803269176113</v>
      </c>
      <c r="T1035" s="5">
        <v>4105</v>
      </c>
      <c r="U1035" s="52">
        <f>'[3]Data'!$X1030</f>
        <v>1248306.91</v>
      </c>
      <c r="V1035" s="52">
        <f>'[3]Data'!$Y1030</f>
        <v>6358584.85</v>
      </c>
      <c r="W1035" s="67">
        <f t="shared" si="216"/>
        <v>2266</v>
      </c>
      <c r="X1035" s="66">
        <f>'[1]From Apr 2014'!$HX$10</f>
        <v>169309880.67000002</v>
      </c>
      <c r="Y1035" s="15">
        <f t="shared" si="326"/>
        <v>0.3891256491357311</v>
      </c>
      <c r="Z1035" s="66">
        <f>'[1]From Apr 2014'!$HX$18</f>
        <v>1893382.3</v>
      </c>
      <c r="AA1035" s="40">
        <f t="shared" si="333"/>
        <v>0.07455293581636346</v>
      </c>
    </row>
    <row r="1036" spans="1:27" ht="12.75">
      <c r="A1036" s="48">
        <v>43352</v>
      </c>
      <c r="B1036" s="58">
        <f t="shared" si="327"/>
        <v>24342569.761599995</v>
      </c>
      <c r="C1036" s="18">
        <f t="shared" si="328"/>
        <v>0.06306544982398155</v>
      </c>
      <c r="D1036" s="63">
        <f>'[3]Data'!$AJ1031</f>
        <v>6583435</v>
      </c>
      <c r="E1036" s="61">
        <f>'[3]Data'!$I1031</f>
        <v>14311655.84</v>
      </c>
      <c r="G1036" s="18">
        <f t="shared" si="329"/>
        <v>0.08346917721677327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-0.025029125055371804</v>
      </c>
      <c r="K1036" s="5">
        <f>'[2]Marketshare 2018'!$Y$69</f>
        <v>9547855.935299998</v>
      </c>
      <c r="L1036" s="40">
        <f t="shared" si="331"/>
        <v>0.04835205730877235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0.09074834704633705</v>
      </c>
      <c r="P1036" s="5">
        <f>'[2]Marketshare 2018'!$Y$79</f>
        <v>4763799.9063</v>
      </c>
      <c r="Q1036" s="40">
        <f t="shared" si="332"/>
        <v>0.230944672044064</v>
      </c>
      <c r="R1036" s="65">
        <f>'[3]Data'!$W1031</f>
        <v>1619464.6900000002</v>
      </c>
      <c r="S1036" s="15">
        <f t="shared" si="325"/>
        <v>0.02279690001973589</v>
      </c>
      <c r="T1036" s="5">
        <v>4105</v>
      </c>
      <c r="U1036" s="52">
        <f>'[3]Data'!$X1031</f>
        <v>944771.16</v>
      </c>
      <c r="V1036" s="52">
        <f>'[3]Data'!$Y1031</f>
        <v>5707436.58</v>
      </c>
      <c r="W1036" s="67">
        <f t="shared" si="216"/>
        <v>2266</v>
      </c>
      <c r="X1036" s="66">
        <f>'[1]From Apr 2014'!$HY$10</f>
        <v>155148751.15</v>
      </c>
      <c r="Y1036" s="15">
        <f t="shared" si="326"/>
        <v>0.1027641763051741</v>
      </c>
      <c r="Z1036" s="66">
        <f>'[1]From Apr 2014'!$HY$18</f>
        <v>1759241.4900000002</v>
      </c>
      <c r="AA1036" s="40">
        <f t="shared" si="333"/>
        <v>0.0755937544651</v>
      </c>
    </row>
    <row r="1037" spans="1:27" ht="12.75">
      <c r="A1037" s="48">
        <v>43359</v>
      </c>
      <c r="B1037" s="58">
        <f t="shared" si="327"/>
        <v>22575662.976</v>
      </c>
      <c r="C1037" s="18">
        <f t="shared" si="328"/>
        <v>-0.041538738804443476</v>
      </c>
      <c r="D1037" s="63">
        <f>'[3]Data'!$AJ1032</f>
        <v>6936017</v>
      </c>
      <c r="E1037" s="61">
        <f>'[3]Data'!$I1032</f>
        <v>13354910.489999998</v>
      </c>
      <c r="G1037" s="18">
        <f t="shared" si="329"/>
        <v>0.0016490959737183175</v>
      </c>
      <c r="H1037" s="46">
        <f t="shared" si="217"/>
        <v>10388</v>
      </c>
      <c r="I1037" s="5">
        <f>'[2]Marketshare 2018'!$Z$15</f>
        <v>2113076675.87</v>
      </c>
      <c r="J1037" s="64">
        <f t="shared" si="330"/>
        <v>0.04605960878045856</v>
      </c>
      <c r="K1037" s="5">
        <f>'[2]Marketshare 2018'!$Z$69</f>
        <v>8818763.570999999</v>
      </c>
      <c r="L1037" s="40">
        <f t="shared" si="331"/>
        <v>0.04637137072163124</v>
      </c>
      <c r="M1037" s="5">
        <f t="shared" si="218"/>
        <v>358</v>
      </c>
      <c r="N1037" s="5">
        <f>'[2]Marketshare 2018'!$Z$26</f>
        <v>223396145</v>
      </c>
      <c r="O1037" s="16">
        <f aca="true" t="shared" si="334" ref="O1037:O1043">(N1037/N984)-1</f>
        <v>0.0808480555660318</v>
      </c>
      <c r="P1037" s="5">
        <f>'[2]Marketshare 2018'!$Z$79</f>
        <v>4536146.925</v>
      </c>
      <c r="Q1037" s="40">
        <f t="shared" si="332"/>
        <v>0.22561549797558056</v>
      </c>
      <c r="R1037" s="65">
        <f>'[3]Data'!$W1032</f>
        <v>1307165.2799999998</v>
      </c>
      <c r="S1037" s="15">
        <f aca="true" t="shared" si="335" ref="S1037:S1043">(R1037/R984)-1</f>
        <v>-0.16557111133521452</v>
      </c>
      <c r="T1037" s="5">
        <v>4105</v>
      </c>
      <c r="U1037" s="52">
        <f>'[3]Data'!$X1032</f>
        <v>1405958.56</v>
      </c>
      <c r="V1037" s="52">
        <f>'[3]Data'!$Y1032</f>
        <v>5002794.5200000005</v>
      </c>
      <c r="W1037" s="67">
        <f t="shared" si="216"/>
        <v>2266</v>
      </c>
      <c r="X1037" s="66">
        <f>'[1]From Apr 2014'!$HZ$10</f>
        <v>135878682.6</v>
      </c>
      <c r="Y1037" s="15">
        <f aca="true" t="shared" si="336" ref="Y1037:Y1043">(X1037/X984)-1</f>
        <v>0.13719395792631195</v>
      </c>
      <c r="Z1037" s="66">
        <f>'[1]From Apr 2014'!$HZ$18</f>
        <v>1504834.12</v>
      </c>
      <c r="AA1037" s="40">
        <f t="shared" si="333"/>
        <v>0.07383223972077772</v>
      </c>
    </row>
    <row r="1038" spans="1:27" ht="12.75">
      <c r="A1038" s="48">
        <v>43366</v>
      </c>
      <c r="B1038" s="58">
        <f aca="true" t="shared" si="337" ref="B1038:B1043">+K1038+P1038+R1038+U1038+V1038+Z1038</f>
        <v>22863298.606200002</v>
      </c>
      <c r="C1038" s="18">
        <f t="shared" si="328"/>
        <v>0.20167145334735737</v>
      </c>
      <c r="D1038" s="63">
        <f>'[3]Data'!$AJ1033</f>
        <v>8609038</v>
      </c>
      <c r="E1038" s="61">
        <f>'[3]Data'!$I1033</f>
        <v>13128807.129999999</v>
      </c>
      <c r="G1038" s="18">
        <f aca="true" t="shared" si="338" ref="G1038:G1043">(E1038/E985)-1</f>
        <v>0.0832271700381626</v>
      </c>
      <c r="H1038" s="46">
        <f t="shared" si="217"/>
        <v>10388</v>
      </c>
      <c r="I1038" s="5">
        <f>'[2]Marketshare 2018'!$AA$15</f>
        <v>2214071680.2</v>
      </c>
      <c r="J1038" s="64">
        <f t="shared" si="330"/>
        <v>0.13686251566429197</v>
      </c>
      <c r="K1038" s="5">
        <f>'[2]Marketshare 2018'!$AA$69</f>
        <v>9611593.8912</v>
      </c>
      <c r="L1038" s="40">
        <f aca="true" t="shared" si="339" ref="L1038:L1043">(K1038/0.09)/I1038</f>
        <v>0.04823488265310048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0.038210561473682736</v>
      </c>
      <c r="P1038" s="5">
        <f>'[2]Marketshare 2018'!$AA$79</f>
        <v>3517213.275</v>
      </c>
      <c r="Q1038" s="40">
        <f aca="true" t="shared" si="340" ref="Q1038:Q1043">(P1038/0.09)/N1038</f>
        <v>0.17599735869853417</v>
      </c>
      <c r="R1038" s="65">
        <f>'[3]Data'!$W1033</f>
        <v>1315890.1300000001</v>
      </c>
      <c r="S1038" s="15">
        <f t="shared" si="335"/>
        <v>0.012299457580665418</v>
      </c>
      <c r="T1038" s="5">
        <v>4105</v>
      </c>
      <c r="U1038" s="52">
        <f>'[3]Data'!$X1033</f>
        <v>760118.52</v>
      </c>
      <c r="V1038" s="52">
        <f>'[3]Data'!$Y1033</f>
        <v>6151557.489999999</v>
      </c>
      <c r="W1038" s="67">
        <f t="shared" si="216"/>
        <v>2266</v>
      </c>
      <c r="X1038" s="66">
        <f>'[1]From Apr 2014'!$IA$10</f>
        <v>133969017.58000001</v>
      </c>
      <c r="Y1038" s="15">
        <f t="shared" si="336"/>
        <v>0.23443965977128034</v>
      </c>
      <c r="Z1038" s="66">
        <f>'[1]From Apr 2014'!$IA$18</f>
        <v>1506925.3</v>
      </c>
      <c r="AA1038" s="40">
        <f aca="true" t="shared" si="341" ref="AA1038:AA1043">(Z1038/0.15)/X1038</f>
        <v>0.07498874626491582</v>
      </c>
    </row>
    <row r="1039" spans="1:27" ht="12.75">
      <c r="A1039" s="48">
        <v>43373</v>
      </c>
      <c r="B1039" s="58">
        <f t="shared" si="337"/>
        <v>27240864.523299996</v>
      </c>
      <c r="C1039" s="18">
        <f aca="true" t="shared" si="342" ref="C1039:C1045">(B1039/B986)-1</f>
        <v>0.28367499606145774</v>
      </c>
      <c r="D1039" s="63">
        <f>'[3]Data'!$AJ1034</f>
        <v>9911015</v>
      </c>
      <c r="E1039" s="61">
        <f>'[3]Data'!$I1034</f>
        <v>15974936.05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aca="true" t="shared" si="343" ref="J1039:J1045">(I1039/I986)-1</f>
        <v>0.16461882732685007</v>
      </c>
      <c r="K1039" s="5">
        <f>'[2]Marketshare 2018'!$AB$69</f>
        <v>11614302.6183</v>
      </c>
      <c r="L1039" s="40">
        <f t="shared" si="339"/>
        <v>0.051466748933004375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4360633.425</v>
      </c>
      <c r="Q1039" s="40">
        <f t="shared" si="340"/>
        <v>0.1929088575144321</v>
      </c>
      <c r="R1039" s="65">
        <f>'[3]Data'!$W1034</f>
        <v>1780658.15</v>
      </c>
      <c r="S1039" s="15">
        <f t="shared" si="335"/>
        <v>0.3820224419113749</v>
      </c>
      <c r="T1039" s="5">
        <v>4105</v>
      </c>
      <c r="U1039" s="52">
        <f>'[3]Data'!$X1034</f>
        <v>1014178.55</v>
      </c>
      <c r="V1039" s="52">
        <f>'[3]Data'!$Y1034</f>
        <v>6633013.45</v>
      </c>
      <c r="W1039" s="67">
        <f t="shared" si="216"/>
        <v>2266</v>
      </c>
      <c r="X1039" s="66">
        <f>'[1]From Apr 2014'!$IB$10</f>
        <v>159752145.42</v>
      </c>
      <c r="Y1039" s="15">
        <f t="shared" si="336"/>
        <v>0.3972882692614448</v>
      </c>
      <c r="Z1039" s="66">
        <f>'[1]From Apr 2014'!$IB$18</f>
        <v>1838078.3299999998</v>
      </c>
      <c r="AA1039" s="40">
        <f t="shared" si="341"/>
        <v>0.07670542076988736</v>
      </c>
    </row>
    <row r="1040" spans="1:27" ht="12.75">
      <c r="A1040" s="48">
        <v>43380</v>
      </c>
      <c r="B1040" s="58">
        <f t="shared" si="337"/>
        <v>26535472.5824</v>
      </c>
      <c r="C1040" s="18">
        <f t="shared" si="342"/>
        <v>0.03918792365587964</v>
      </c>
      <c r="D1040" s="63">
        <f>'[3]Data'!$AJ1035</f>
        <v>13673585.370000001</v>
      </c>
      <c r="E1040" s="61">
        <f>'[3]Data'!$I1035</f>
        <v>15243111.919999998</v>
      </c>
      <c r="G1040" s="18">
        <f t="shared" si="338"/>
        <v>-0.027513780299060375</v>
      </c>
      <c r="H1040" s="46">
        <f aca="true" t="shared" si="344" ref="H1040:H1062">1708+1716+1419+1595+436+1750+914</f>
        <v>9538</v>
      </c>
      <c r="I1040" s="5">
        <f>'[2]Marketshare 2018'!$AC$15</f>
        <v>2344431793.45</v>
      </c>
      <c r="J1040" s="64">
        <f t="shared" si="343"/>
        <v>-0.010888096646039735</v>
      </c>
      <c r="K1040" s="5">
        <f>'[2]Marketshare 2018'!$AC$69</f>
        <v>9719465.207399998</v>
      </c>
      <c r="L1040" s="40">
        <f t="shared" si="339"/>
        <v>0.046064064717821866</v>
      </c>
      <c r="M1040" s="5">
        <f aca="true" t="shared" si="345" ref="M1040:M1062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5523646.725</v>
      </c>
      <c r="Q1040" s="40">
        <f t="shared" si="340"/>
        <v>0.25084451885793413</v>
      </c>
      <c r="R1040" s="65">
        <f>'[3]Data'!$W1035</f>
        <v>1758900.6100000003</v>
      </c>
      <c r="S1040" s="15">
        <f t="shared" si="335"/>
        <v>0.03290368786891107</v>
      </c>
      <c r="T1040" s="5">
        <v>4105</v>
      </c>
      <c r="U1040" s="52">
        <f>'[3]Data'!$X1035</f>
        <v>997081.79</v>
      </c>
      <c r="V1040" s="52">
        <f>'[3]Data'!$Y1035</f>
        <v>6717531.58</v>
      </c>
      <c r="W1040" s="67">
        <f t="shared" si="216"/>
        <v>2266</v>
      </c>
      <c r="X1040" s="66">
        <f>'[1]From Apr 2014'!$IC$10</f>
        <v>164635688.64</v>
      </c>
      <c r="Y1040" s="15">
        <f t="shared" si="336"/>
        <v>0.20537599983642996</v>
      </c>
      <c r="Z1040" s="66">
        <f>'[1]From Apr 2014'!$IC$18</f>
        <v>1818846.67</v>
      </c>
      <c r="AA1040" s="40">
        <f t="shared" si="341"/>
        <v>0.07365137271774143</v>
      </c>
    </row>
    <row r="1041" spans="1:27" ht="12.75">
      <c r="A1041" s="48">
        <v>43387</v>
      </c>
      <c r="B1041" s="58">
        <f t="shared" si="337"/>
        <v>20805919.312</v>
      </c>
      <c r="C1041" s="18">
        <f t="shared" si="342"/>
        <v>-0.07382985807409082</v>
      </c>
      <c r="D1041" s="63">
        <f>'[3]Data'!$AJ1036</f>
        <v>16656681</v>
      </c>
      <c r="E1041" s="61">
        <f>'[3]Data'!$I1036</f>
        <v>12408540.440000001</v>
      </c>
      <c r="G1041" s="18">
        <f t="shared" si="338"/>
        <v>-0.09166000504039395</v>
      </c>
      <c r="H1041" s="46">
        <f t="shared" si="344"/>
        <v>9538</v>
      </c>
      <c r="I1041" s="5">
        <f>'[2]Marketshare 2018'!$AD$15</f>
        <v>2236841809.64</v>
      </c>
      <c r="J1041" s="64">
        <f t="shared" si="343"/>
        <v>0.04701366319785372</v>
      </c>
      <c r="K1041" s="5">
        <f>'[2]Marketshare 2018'!$AD$69</f>
        <v>9128151.882</v>
      </c>
      <c r="L1041" s="40">
        <f t="shared" si="339"/>
        <v>0.04534245978544334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'[3]Data'!$W1036</f>
        <v>1370059.5599999998</v>
      </c>
      <c r="S1041" s="15">
        <f t="shared" si="335"/>
        <v>-0.08113489099192406</v>
      </c>
      <c r="T1041" s="5">
        <v>4105</v>
      </c>
      <c r="U1041" s="52">
        <f>'[3]Data'!$X1036</f>
        <v>1537939.83</v>
      </c>
      <c r="V1041" s="52">
        <f>'[3]Data'!$Y1036</f>
        <v>3987512.95</v>
      </c>
      <c r="W1041" s="67">
        <f t="shared" si="216"/>
        <v>2266</v>
      </c>
      <c r="X1041" s="66">
        <f>'[1]From Apr 2014'!$ID$10</f>
        <v>137268315.93</v>
      </c>
      <c r="Y1041" s="15">
        <f t="shared" si="336"/>
        <v>0.029805063476360028</v>
      </c>
      <c r="Z1041" s="66">
        <f>'[1]From Apr 2014'!$ID$18</f>
        <v>1501866.24</v>
      </c>
      <c r="AA1041" s="40">
        <f t="shared" si="341"/>
        <v>0.07294066028394962</v>
      </c>
    </row>
    <row r="1042" spans="1:27" ht="12.75">
      <c r="A1042" s="48">
        <v>43394</v>
      </c>
      <c r="B1042" s="58">
        <f t="shared" si="337"/>
        <v>24351952.0408</v>
      </c>
      <c r="C1042" s="18">
        <f t="shared" si="342"/>
        <v>-0.00757229993666253</v>
      </c>
      <c r="D1042" s="63">
        <f>'[3]Data'!$AJ1037</f>
        <v>13077543.6</v>
      </c>
      <c r="E1042" s="61">
        <f>'[3]Data'!$I1037</f>
        <v>13534397.74</v>
      </c>
      <c r="G1042" s="18">
        <f t="shared" si="338"/>
        <v>-0.040342555959099746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0.0901767477547033</v>
      </c>
      <c r="K1042" s="5">
        <f>'[2]Marketshare 2018'!$AE$69</f>
        <v>9059167.7658</v>
      </c>
      <c r="L1042" s="40">
        <f t="shared" si="339"/>
        <v>0.04548967501855335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-0.08691744668092916</v>
      </c>
      <c r="P1042" s="5">
        <f>'[2]Marketshare 2018'!$AE$79</f>
        <v>4475229.975</v>
      </c>
      <c r="Q1042" s="40">
        <f t="shared" si="340"/>
        <v>0.23870541493355438</v>
      </c>
      <c r="R1042" s="65">
        <f>'[3]Data'!$W1037</f>
        <v>1336763.89</v>
      </c>
      <c r="S1042" s="15">
        <f t="shared" si="335"/>
        <v>0.04436200574328675</v>
      </c>
      <c r="T1042" s="5">
        <v>4105</v>
      </c>
      <c r="U1042" s="52">
        <f>'[3]Data'!$X1037</f>
        <v>943505.24</v>
      </c>
      <c r="V1042" s="52">
        <f>'[3]Data'!$Y1037</f>
        <v>6981799.08</v>
      </c>
      <c r="W1042" s="67">
        <f t="shared" si="216"/>
        <v>2266</v>
      </c>
      <c r="X1042" s="66">
        <f>'[1]From Apr 2014'!$IE$10</f>
        <v>137865060.91</v>
      </c>
      <c r="Y1042" s="15">
        <f t="shared" si="336"/>
        <v>0.14800755494074358</v>
      </c>
      <c r="Z1042" s="66">
        <f>'[1]From Apr 2014'!$IE$18</f>
        <v>1555486.0899999999</v>
      </c>
      <c r="AA1042" s="40">
        <f t="shared" si="341"/>
        <v>0.07521780499147836</v>
      </c>
    </row>
    <row r="1043" spans="1:27" ht="12.75">
      <c r="A1043" s="48">
        <v>43401</v>
      </c>
      <c r="B1043" s="58">
        <f t="shared" si="337"/>
        <v>25895135.285099998</v>
      </c>
      <c r="C1043" s="18">
        <f t="shared" si="342"/>
        <v>0.2121458512632699</v>
      </c>
      <c r="D1043" s="63">
        <f>'[3]Data'!$AJ1038</f>
        <v>10400723.04</v>
      </c>
      <c r="E1043" s="61">
        <f>'[3]Data'!$I1038</f>
        <v>15042231.86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</v>
      </c>
      <c r="L1043" s="40">
        <f t="shared" si="339"/>
        <v>0.05082637925062651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0.08820074112647869</v>
      </c>
      <c r="P1043" s="5">
        <f>'[2]Marketshare 2018'!$AF$79</f>
        <v>4398634.35</v>
      </c>
      <c r="Q1043" s="40">
        <f t="shared" si="340"/>
        <v>0.2113020265207769</v>
      </c>
      <c r="R1043" s="65">
        <f>'[3]Data'!$W1038</f>
        <v>1475498.2499999998</v>
      </c>
      <c r="S1043" s="15">
        <f t="shared" si="335"/>
        <v>0.2477009993094803</v>
      </c>
      <c r="T1043" s="5">
        <v>4105</v>
      </c>
      <c r="U1043" s="52">
        <f>'[3]Data'!$X1038</f>
        <v>816871.27</v>
      </c>
      <c r="V1043" s="52">
        <f>'[3]Data'!$Y1038</f>
        <v>6833494.5600000005</v>
      </c>
      <c r="W1043" s="67">
        <f t="shared" si="216"/>
        <v>2266</v>
      </c>
      <c r="X1043" s="66">
        <f>'[1]From Apr 2014'!$IF$10</f>
        <v>155105003.23</v>
      </c>
      <c r="Y1043" s="15">
        <f t="shared" si="336"/>
        <v>0.4153379665343775</v>
      </c>
      <c r="Z1043" s="66">
        <f>'[1]From Apr 2014'!$IF$18</f>
        <v>1727039.36</v>
      </c>
      <c r="AA1043" s="40">
        <f t="shared" si="341"/>
        <v>0.07423097574912017</v>
      </c>
    </row>
    <row r="1044" spans="1:27" ht="12.75">
      <c r="A1044" s="48">
        <v>43408</v>
      </c>
      <c r="B1044" s="58">
        <f>+K1044+P1044+R1044+U1044+V1044+Z1044</f>
        <v>27214730.968200002</v>
      </c>
      <c r="C1044" s="18">
        <f t="shared" si="342"/>
        <v>0.03471265676337176</v>
      </c>
      <c r="D1044" s="63">
        <f>'[3]Data'!$AJ1039</f>
        <v>13263501.1</v>
      </c>
      <c r="E1044" s="61">
        <f>'[3]Data'!$I1039</f>
        <v>15926279.3</v>
      </c>
      <c r="G1044" s="18">
        <f>(E1044/E991)-1</f>
        <v>0.0030028974536322472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0.09467274509612067</v>
      </c>
      <c r="K1044" s="5">
        <f>'[2]Marketshare 2018'!$AG$69</f>
        <v>10358247.2832</v>
      </c>
      <c r="L1044" s="40">
        <f aca="true" t="shared" si="346" ref="L1044:L1049">(K1044/0.09)/I1044</f>
        <v>0.04657667527648674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</v>
      </c>
      <c r="Q1044" s="40">
        <f aca="true" t="shared" si="347" ref="Q1044:Q1054">(P1044/0.09)/N1044</f>
        <v>0.24599273381935435</v>
      </c>
      <c r="R1044" s="65">
        <f>'[3]Data'!$W1039</f>
        <v>1755366.46</v>
      </c>
      <c r="S1044" s="15">
        <f>(R1044/R991)-1</f>
        <v>0.19316661226826826</v>
      </c>
      <c r="T1044" s="5">
        <v>4105</v>
      </c>
      <c r="U1044" s="52">
        <f>'[3]Data'!$X1039</f>
        <v>1177205.83</v>
      </c>
      <c r="V1044" s="52">
        <f>'[3]Data'!$Y1039</f>
        <v>6396935.279999999</v>
      </c>
      <c r="W1044" s="67">
        <f t="shared" si="216"/>
        <v>2266</v>
      </c>
      <c r="X1044" s="66">
        <f>'[1]From Apr 2014'!$IG$10</f>
        <v>171378149.70999998</v>
      </c>
      <c r="Y1044" s="15">
        <f aca="true" t="shared" si="348" ref="Y1044:Y1054">(X1044/X991)-1</f>
        <v>0.23301900711996182</v>
      </c>
      <c r="Z1044" s="66">
        <f>'[1]From Apr 2014'!$IG$18</f>
        <v>1958944.0899999999</v>
      </c>
      <c r="AA1044" s="40">
        <f aca="true" t="shared" si="349" ref="AA1044:AA1054">(Z1044/0.15)/X1044</f>
        <v>0.07620357256024589</v>
      </c>
    </row>
    <row r="1045" spans="1:27" ht="12.75">
      <c r="A1045" s="48">
        <v>43415</v>
      </c>
      <c r="B1045" s="58">
        <f>+K1045+P1045+R1045+U1045+V1045+Z1045</f>
        <v>26303097.311600003</v>
      </c>
      <c r="C1045" s="18">
        <f t="shared" si="342"/>
        <v>0.06117527117986654</v>
      </c>
      <c r="D1045" s="63">
        <f>'[3]Data'!$AJ1040</f>
        <v>12164280.6</v>
      </c>
      <c r="E1045" s="61">
        <f>'[3]Data'!$I1040</f>
        <v>15293031.23</v>
      </c>
      <c r="G1045" s="18">
        <f>(E1045/E992)-1</f>
        <v>0.07730379373161611</v>
      </c>
      <c r="H1045" s="46">
        <f t="shared" si="344"/>
        <v>9538</v>
      </c>
      <c r="I1045" s="5">
        <f>+'[2]Marketshare 2018'!$AH$15</f>
        <v>2204879549.62</v>
      </c>
      <c r="J1045" s="64">
        <f t="shared" si="343"/>
        <v>-0.05225925335716708</v>
      </c>
      <c r="K1045" s="5">
        <f>'[2]Marketshare 2018'!$AH$69</f>
        <v>9296026.8066</v>
      </c>
      <c r="L1045" s="40">
        <f t="shared" si="346"/>
        <v>0.046845727585346504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5997004.425</v>
      </c>
      <c r="Q1045" s="40">
        <f t="shared" si="347"/>
        <v>0.2614263415903782</v>
      </c>
      <c r="R1045" s="65">
        <f>'[3]Data'!$W1040</f>
        <v>1367001.06</v>
      </c>
      <c r="S1045" s="15">
        <f>(R1045/R992)-1</f>
        <v>-0.17852434012765284</v>
      </c>
      <c r="T1045" s="5">
        <v>4105</v>
      </c>
      <c r="U1045" s="52">
        <f>'[3]Data'!$X1040</f>
        <v>1082238.97</v>
      </c>
      <c r="V1045" s="52">
        <f>'[3]Data'!$Y1040</f>
        <v>6925471.949999999</v>
      </c>
      <c r="W1045" s="67">
        <f t="shared" si="216"/>
        <v>2266</v>
      </c>
      <c r="X1045" s="66">
        <f>'[1]From Apr 2014'!$IH$10</f>
        <v>145530703.71</v>
      </c>
      <c r="Y1045" s="15">
        <f t="shared" si="348"/>
        <v>0.0146133523959453</v>
      </c>
      <c r="Z1045" s="66">
        <f>'[1]From Apr 2014'!$IH$18</f>
        <v>1635354.1</v>
      </c>
      <c r="AA1045" s="40">
        <f t="shared" si="349"/>
        <v>0.07491450524689192</v>
      </c>
    </row>
    <row r="1046" spans="1:27" ht="12.75">
      <c r="A1046" s="48">
        <v>43422</v>
      </c>
      <c r="B1046" s="58">
        <f>+K1046+P1046+R1046+U1046+V1046+Z1046</f>
        <v>21401256.6096</v>
      </c>
      <c r="C1046" s="18">
        <f>(B1046/B993)-1</f>
        <v>-0.021605607183373232</v>
      </c>
      <c r="D1046" s="63">
        <f>'[3]Data'!$AJ1041</f>
        <v>8222914</v>
      </c>
      <c r="E1046" s="61">
        <f>'[3]Data'!$I1041</f>
        <v>11710201.72</v>
      </c>
      <c r="G1046" s="18">
        <f>(E1046/E993)-1</f>
        <v>-0.06586777672783961</v>
      </c>
      <c r="H1046" s="46">
        <f t="shared" si="344"/>
        <v>9538</v>
      </c>
      <c r="I1046" s="5">
        <f>'[2]Marketshare 2018'!$AI$15</f>
        <v>2074649938.36</v>
      </c>
      <c r="J1046" s="64">
        <f aca="true" t="shared" si="350" ref="J1046:J1054">(I1046/I993)-1</f>
        <v>0.01210831043253302</v>
      </c>
      <c r="K1046" s="5">
        <f>'[2]Marketshare 2018'!$AI$69</f>
        <v>8967060.6696</v>
      </c>
      <c r="L1046" s="40">
        <f t="shared" si="346"/>
        <v>0.04802449107089372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-3.251173621421355E-05</v>
      </c>
      <c r="P1046" s="5">
        <f>'[2]Marketshare 2018'!$AI$79</f>
        <v>2743141.05</v>
      </c>
      <c r="Q1046" s="40">
        <f t="shared" si="347"/>
        <v>0.14156694896209063</v>
      </c>
      <c r="R1046" s="65">
        <f>'[3]Data'!$W1041</f>
        <v>1364092.95</v>
      </c>
      <c r="S1046" s="15">
        <f>(R1046/R993)-1</f>
        <v>0.06427619318492406</v>
      </c>
      <c r="T1046" s="5">
        <v>4105</v>
      </c>
      <c r="U1046" s="52">
        <f>'[3]Data'!$X1041</f>
        <v>1165685</v>
      </c>
      <c r="V1046" s="52">
        <f>'[3]Data'!$Y1041</f>
        <v>5646457.600000001</v>
      </c>
      <c r="W1046" s="67">
        <f t="shared" si="216"/>
        <v>2266</v>
      </c>
      <c r="X1046" s="66">
        <f>'[1]From Apr 2014'!$II$10</f>
        <v>134496166.73000002</v>
      </c>
      <c r="Y1046" s="15">
        <f t="shared" si="348"/>
        <v>0.11357457503578616</v>
      </c>
      <c r="Z1046" s="66">
        <f>'[1]From Apr 2014'!$II$18</f>
        <v>1514819.3399999999</v>
      </c>
      <c r="AA1046" s="40">
        <f t="shared" si="349"/>
        <v>0.07508612212177951</v>
      </c>
    </row>
    <row r="1047" spans="1:27" ht="12.75">
      <c r="A1047" s="48">
        <v>43429</v>
      </c>
      <c r="B1047" s="58">
        <f>+K1047+P1047+R1047+U1047+V1047+Z1047</f>
        <v>23371503.0168</v>
      </c>
      <c r="C1047" s="18">
        <f>(B1047/B994)-1</f>
        <v>0.05326766310131026</v>
      </c>
      <c r="D1047" s="63">
        <f>'[3]Data'!$AJ1042</f>
        <v>10633581.5</v>
      </c>
      <c r="E1047" s="61">
        <f>'[3]Data'!$I1042</f>
        <v>12758867.239999998</v>
      </c>
      <c r="G1047" s="18">
        <f>(E1047/E994)-1</f>
        <v>-0.03611269359128966</v>
      </c>
      <c r="H1047" s="46">
        <f t="shared" si="344"/>
        <v>9538</v>
      </c>
      <c r="I1047" s="5">
        <f>+'[2]Marketshare 2018'!$AJ$15</f>
        <v>2257299279.42</v>
      </c>
      <c r="J1047" s="64">
        <f t="shared" si="350"/>
        <v>0.11195527282364415</v>
      </c>
      <c r="K1047" s="5">
        <f>'[2]Marketshare 2018'!$AJ$69</f>
        <v>9675676.2618</v>
      </c>
      <c r="L1047" s="40">
        <f t="shared" si="346"/>
        <v>0.04762661070251324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0.0192081806821518</v>
      </c>
      <c r="P1047" s="5">
        <f>'[2]Marketshare 2018'!$AJ$79</f>
        <v>3083190.975</v>
      </c>
      <c r="Q1047" s="40">
        <f t="shared" si="347"/>
        <v>0.13826011618794085</v>
      </c>
      <c r="R1047" s="65">
        <f>'[3]Data'!$W1042</f>
        <v>1568062.4099999997</v>
      </c>
      <c r="S1047" s="15">
        <f>(R1047/R994)-1</f>
        <v>0.263158771094677</v>
      </c>
      <c r="T1047" s="5">
        <v>4105</v>
      </c>
      <c r="U1047" s="52">
        <f>'[3]Data'!$X1042</f>
        <v>1208483.47</v>
      </c>
      <c r="V1047" s="52">
        <f>'[3]Data'!$Y1042</f>
        <v>6221275.3</v>
      </c>
      <c r="W1047" s="67">
        <f t="shared" si="216"/>
        <v>2266</v>
      </c>
      <c r="X1047" s="66">
        <f>'[1]From Apr 2014'!$IJ$10</f>
        <v>145276717.18</v>
      </c>
      <c r="Y1047" s="15">
        <f t="shared" si="348"/>
        <v>0.2511438194074822</v>
      </c>
      <c r="Z1047" s="66">
        <f>'[1]From Apr 2014'!$IJ$18</f>
        <v>1614814.6</v>
      </c>
      <c r="AA1047" s="40">
        <f t="shared" si="349"/>
        <v>0.07410293180928737</v>
      </c>
    </row>
    <row r="1048" spans="1:27" ht="12.75">
      <c r="A1048" s="48">
        <v>43436</v>
      </c>
      <c r="B1048" s="58">
        <f>+K1048+P1048+R1048+U1048+V1048+Z1048</f>
        <v>28744591.7221</v>
      </c>
      <c r="C1048" s="18">
        <f>(B1048/B995)-1</f>
        <v>0.18951301918372576</v>
      </c>
      <c r="D1048" s="63">
        <f>'[3]Data'!$AJ1043</f>
        <v>5558342</v>
      </c>
      <c r="E1048" s="61">
        <f>'[3]Data'!$I1043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0.05102490383412763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-0.030613597235468304</v>
      </c>
      <c r="P1048" s="5">
        <f>'[2]Marketshare 2018'!$AK$79</f>
        <v>4504494.6</v>
      </c>
      <c r="Q1048" s="40">
        <f t="shared" si="347"/>
        <v>0.2062872258986112</v>
      </c>
      <c r="R1048" s="65">
        <f>'[3]Data'!$W1043</f>
        <v>1894305.78</v>
      </c>
      <c r="S1048" s="15">
        <f>(R1048/R995)-1</f>
        <v>0.29652506061747763</v>
      </c>
      <c r="T1048" s="5">
        <v>4105</v>
      </c>
      <c r="U1048" s="52">
        <f>'[3]Data'!$X1043</f>
        <v>865932.33</v>
      </c>
      <c r="V1048" s="52">
        <f>'[3]Data'!$Y1043</f>
        <v>7846758.6899999995</v>
      </c>
      <c r="W1048" s="67">
        <f t="shared" si="216"/>
        <v>2266</v>
      </c>
      <c r="X1048" s="66">
        <f>'[1]From Apr 2014'!$IK$10</f>
        <v>176496360.6</v>
      </c>
      <c r="Y1048" s="15">
        <f t="shared" si="348"/>
        <v>0.3730403476273214</v>
      </c>
      <c r="Z1048" s="66">
        <f>'[1]From Apr 2014'!$IK$18</f>
        <v>2043218.23</v>
      </c>
      <c r="AA1048" s="40">
        <f t="shared" si="349"/>
        <v>0.07717697305689751</v>
      </c>
    </row>
    <row r="1049" spans="1:27" ht="12.75">
      <c r="A1049" s="48">
        <v>43443</v>
      </c>
      <c r="B1049" s="58">
        <f aca="true" t="shared" si="351" ref="B1049:B1054">+K1049+P1049+R1049+U1049+V1049+Z1049</f>
        <v>23155471.4795</v>
      </c>
      <c r="C1049" s="18">
        <f aca="true" t="shared" si="352" ref="C1049:C1054">(B1049/B996)-1</f>
        <v>-0.08637561584025177</v>
      </c>
      <c r="D1049" s="63">
        <f>'[3]Data'!$AJ1044</f>
        <v>13203240</v>
      </c>
      <c r="E1049" s="61">
        <f>'[3]Data'!$I1044</f>
        <v>14897388.64</v>
      </c>
      <c r="G1049" s="18">
        <f aca="true" t="shared" si="353" ref="G1049:G1054">(E1049/E996)-1</f>
        <v>0.047227222523065215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-0.00530794130366552</v>
      </c>
      <c r="K1049" s="5">
        <f>'[2]Marketshare 2018'!$AL$69</f>
        <v>10628821.1745</v>
      </c>
      <c r="L1049" s="40">
        <f t="shared" si="346"/>
        <v>0.04953223584982098</v>
      </c>
      <c r="M1049" s="5">
        <f t="shared" si="345"/>
        <v>356</v>
      </c>
      <c r="N1049" s="5">
        <f>+'[2]Marketshare 2018'!$AL$26</f>
        <v>222672970</v>
      </c>
      <c r="O1049" s="16">
        <f aca="true" t="shared" si="354" ref="O1049:O1054">(N1049/N996)-1</f>
        <v>-0.17439025889158843</v>
      </c>
      <c r="P1049" s="5">
        <f>'[2]Marketshare 2018'!$AL$79</f>
        <v>4268567.475</v>
      </c>
      <c r="Q1049" s="40">
        <f t="shared" si="347"/>
        <v>0.21299633942997212</v>
      </c>
      <c r="R1049" s="65">
        <f>'[3]Data'!$W1044</f>
        <v>1676002.6300000001</v>
      </c>
      <c r="S1049" s="15">
        <f aca="true" t="shared" si="355" ref="S1049:S1054">(R1049/R996)-1</f>
        <v>-0.09112010442861762</v>
      </c>
      <c r="T1049" s="5">
        <v>4105</v>
      </c>
      <c r="U1049" s="52">
        <f>'[3]Data'!$X1044</f>
        <v>879722.79</v>
      </c>
      <c r="V1049" s="52">
        <f>'[3]Data'!$Y1044</f>
        <v>3916494.97</v>
      </c>
      <c r="W1049" s="67">
        <f t="shared" si="216"/>
        <v>2266</v>
      </c>
      <c r="X1049" s="66">
        <f>'[1]From Apr 2014'!$IL$10</f>
        <v>158228932.60999998</v>
      </c>
      <c r="Y1049" s="15">
        <f t="shared" si="348"/>
        <v>0.017331191255610667</v>
      </c>
      <c r="Z1049" s="66">
        <f>'[1]From Apr 2014'!$IL$18</f>
        <v>1785862.44</v>
      </c>
      <c r="AA1049" s="40">
        <f t="shared" si="349"/>
        <v>0.07524382174368256</v>
      </c>
    </row>
    <row r="1050" spans="1:27" ht="12.75">
      <c r="A1050" s="48">
        <v>43450</v>
      </c>
      <c r="B1050" s="58">
        <f t="shared" si="351"/>
        <v>23031381.607300002</v>
      </c>
      <c r="C1050" s="18">
        <f t="shared" si="352"/>
        <v>-0.1082762046538891</v>
      </c>
      <c r="D1050" s="63">
        <f>'[3]Data'!$AJ1045</f>
        <v>11497140</v>
      </c>
      <c r="E1050" s="61">
        <f>'[3]Data'!$I1045</f>
        <v>14326133.21</v>
      </c>
      <c r="G1050" s="18">
        <f t="shared" si="353"/>
        <v>-0.08050572302909731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0.0850662867488936</v>
      </c>
      <c r="K1050" s="5">
        <f>'[2]Marketshare 2018'!$AM$69</f>
        <v>10537503.567300001</v>
      </c>
      <c r="L1050" s="40">
        <f aca="true" t="shared" si="356" ref="L1050:L1055">(K1050/0.09)/I1050</f>
        <v>0.04661470904482414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'[3]Data'!$W1045</f>
        <v>1730093.59</v>
      </c>
      <c r="S1050" s="15">
        <f t="shared" si="355"/>
        <v>0.09860512509539898</v>
      </c>
      <c r="T1050" s="5">
        <v>4105</v>
      </c>
      <c r="U1050" s="52">
        <f>'[3]Data'!$X1045</f>
        <v>1265811.71</v>
      </c>
      <c r="V1050" s="52">
        <f>'[3]Data'!$Y1045</f>
        <v>4008681.8400000003</v>
      </c>
      <c r="W1050" s="67">
        <f aca="true" t="shared" si="357" ref="W1050:W1062">488+494+318+293+673</f>
        <v>2266</v>
      </c>
      <c r="X1050" s="66">
        <f>'[1]From Apr 2014'!$IM$10</f>
        <v>154955577.12</v>
      </c>
      <c r="Y1050" s="15">
        <f t="shared" si="348"/>
        <v>0.10505054747096687</v>
      </c>
      <c r="Z1050" s="66">
        <f>'[1]From Apr 2014'!$IM$18</f>
        <v>1700661.25</v>
      </c>
      <c r="AA1050" s="40">
        <f t="shared" si="349"/>
        <v>0.07316769023348249</v>
      </c>
    </row>
    <row r="1051" spans="1:27" ht="12.75">
      <c r="A1051" s="48">
        <v>43457</v>
      </c>
      <c r="B1051" s="58">
        <f t="shared" si="351"/>
        <v>28488481.488</v>
      </c>
      <c r="C1051" s="18">
        <f t="shared" si="352"/>
        <v>0.05522216320134077</v>
      </c>
      <c r="D1051" s="63">
        <f>'[3]Data'!$AJ1046</f>
        <v>6603366.6</v>
      </c>
      <c r="E1051" s="61">
        <f>'[3]Data'!$I1046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0.0935927966706982</v>
      </c>
      <c r="K1051" s="5">
        <f>'[2]Marketshare 2018'!$AN$69</f>
        <v>12033126.692999998</v>
      </c>
      <c r="L1051" s="40">
        <f t="shared" si="356"/>
        <v>0.05076502515090867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0.0011417382441527568</v>
      </c>
      <c r="P1051" s="5">
        <f>'[2]Marketshare 2018'!$AN$79</f>
        <v>4601457.225</v>
      </c>
      <c r="Q1051" s="40">
        <f t="shared" si="347"/>
        <v>0.2032042404957062</v>
      </c>
      <c r="R1051" s="65">
        <f>'[3]Data'!$W1046</f>
        <v>1940818.05</v>
      </c>
      <c r="S1051" s="15">
        <f t="shared" si="355"/>
        <v>0.19255987810932318</v>
      </c>
      <c r="T1051" s="5">
        <v>4105</v>
      </c>
      <c r="U1051" s="52">
        <f>'[3]Data'!$X1046</f>
        <v>1378173.62</v>
      </c>
      <c r="V1051" s="52">
        <f>'[3]Data'!$Y1046</f>
        <v>6541379.630000001</v>
      </c>
      <c r="W1051" s="67">
        <f t="shared" si="357"/>
        <v>2266</v>
      </c>
      <c r="X1051" s="66">
        <f>'[1]From Apr 2014'!$IN$10</f>
        <v>182281247.12999997</v>
      </c>
      <c r="Y1051" s="15">
        <f t="shared" si="348"/>
        <v>0.23756165543551622</v>
      </c>
      <c r="Z1051" s="66">
        <f>'[1]From Apr 2014'!$IN$18</f>
        <v>1993526.2700000003</v>
      </c>
      <c r="AA1051" s="40">
        <f t="shared" si="349"/>
        <v>0.0729102710376729</v>
      </c>
    </row>
    <row r="1052" spans="1:27" ht="12.75">
      <c r="A1052" s="48">
        <v>43464</v>
      </c>
      <c r="B1052" s="58">
        <f t="shared" si="351"/>
        <v>24458141.2356</v>
      </c>
      <c r="C1052" s="18">
        <f t="shared" si="352"/>
        <v>-0.03420377917864548</v>
      </c>
      <c r="D1052" s="63">
        <f>'[3]Data'!$AJ1047</f>
        <v>10830800.33</v>
      </c>
      <c r="E1052" s="61">
        <f>'[3]Data'!$I1047</f>
        <v>14744221.45</v>
      </c>
      <c r="G1052" s="18">
        <f t="shared" si="353"/>
        <v>-0.0472458935065051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0.00121037288815673</v>
      </c>
      <c r="K1052" s="5">
        <f>'[2]Marketshare 2018'!$AO$69</f>
        <v>11579389.455599999</v>
      </c>
      <c r="L1052" s="40">
        <f t="shared" si="356"/>
        <v>0.052032377188126935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'[3]Data'!$W1047</f>
        <v>1356227.7999999998</v>
      </c>
      <c r="S1052" s="15">
        <f t="shared" si="355"/>
        <v>-0.16325685812845647</v>
      </c>
      <c r="T1052" s="5">
        <v>4105</v>
      </c>
      <c r="U1052" s="52">
        <f>'[3]Data'!$X1047</f>
        <v>1233846.95</v>
      </c>
      <c r="V1052" s="52">
        <f>'[3]Data'!$Y1047</f>
        <v>5655442.64</v>
      </c>
      <c r="W1052" s="67">
        <f t="shared" si="357"/>
        <v>2266</v>
      </c>
      <c r="X1052" s="66">
        <f>'[1]From Apr 2014'!$IO$10</f>
        <v>135276089.16</v>
      </c>
      <c r="Y1052" s="15">
        <f t="shared" si="348"/>
        <v>-0.12820720640222083</v>
      </c>
      <c r="Z1052" s="66">
        <f>'[1]From Apr 2014'!$IO$18</f>
        <v>1468402.39</v>
      </c>
      <c r="AA1052" s="40">
        <f t="shared" si="349"/>
        <v>0.07236570281898196</v>
      </c>
    </row>
    <row r="1053" spans="1:27" ht="12.75">
      <c r="A1053" s="48">
        <v>43471</v>
      </c>
      <c r="B1053" s="58">
        <f t="shared" si="351"/>
        <v>25714968.125</v>
      </c>
      <c r="C1053" s="18">
        <f t="shared" si="352"/>
        <v>0.0553763254313675</v>
      </c>
      <c r="D1053" s="63">
        <f>'[3]Data'!$AJ1048</f>
        <v>7527733.32</v>
      </c>
      <c r="E1053" s="61">
        <f>'[3]Data'!$I1048</f>
        <v>14635216.929999998</v>
      </c>
      <c r="G1053" s="18">
        <f t="shared" si="353"/>
        <v>-0.05671378021133733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0.00596455826313691</v>
      </c>
      <c r="K1053" s="5">
        <f>'[2]Marketshare 2018'!$AP$69</f>
        <v>10355126.309999999</v>
      </c>
      <c r="L1053" s="40">
        <f t="shared" si="356"/>
        <v>0.048116502783170846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0.07339700797097404</v>
      </c>
      <c r="P1053" s="5">
        <f>'[2]Marketshare 2018'!$AP$79</f>
        <v>4280090.625</v>
      </c>
      <c r="Q1053" s="40">
        <f t="shared" si="347"/>
        <v>0.20237985657397373</v>
      </c>
      <c r="R1053" s="65">
        <f>'[3]Data'!$W1048</f>
        <v>1426814.53</v>
      </c>
      <c r="S1053" s="15">
        <f t="shared" si="355"/>
        <v>0.05900243847153108</v>
      </c>
      <c r="T1053" s="5">
        <v>4105</v>
      </c>
      <c r="U1053" s="52">
        <f>'[3]Data'!$X1048</f>
        <v>1130049.63</v>
      </c>
      <c r="V1053" s="52">
        <f>'[3]Data'!$Y1048</f>
        <v>7150331.14</v>
      </c>
      <c r="W1053" s="67">
        <f t="shared" si="357"/>
        <v>2266</v>
      </c>
      <c r="X1053" s="66">
        <f>'[1]From Apr 2014'!$IP$10</f>
        <v>123647624.77999999</v>
      </c>
      <c r="Y1053" s="15">
        <f t="shared" si="348"/>
        <v>0.21568705182880765</v>
      </c>
      <c r="Z1053" s="66">
        <f>'[1]From Apr 2014'!$IP$18</f>
        <v>1372555.89</v>
      </c>
      <c r="AA1053" s="40">
        <f t="shared" si="349"/>
        <v>0.0740036261616897</v>
      </c>
    </row>
    <row r="1054" spans="1:27" ht="12.75">
      <c r="A1054" s="48">
        <v>43478</v>
      </c>
      <c r="B1054" s="58">
        <f t="shared" si="351"/>
        <v>22420188.6813</v>
      </c>
      <c r="C1054" s="18">
        <f t="shared" si="352"/>
        <v>-0.061700112928940176</v>
      </c>
      <c r="D1054" s="63">
        <f>'[3]Data'!$AJ1049</f>
        <v>7793119</v>
      </c>
      <c r="E1054" s="61">
        <f>'[3]Data'!$I1049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</v>
      </c>
      <c r="J1054" s="64">
        <f t="shared" si="350"/>
        <v>-0.08510100274066845</v>
      </c>
      <c r="K1054" s="5">
        <f>'[2]Marketshare 2018'!$AQ$69</f>
        <v>8864385.4413</v>
      </c>
      <c r="L1054" s="40">
        <f t="shared" si="356"/>
        <v>0.048941994039034896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-0.05340073898550146</v>
      </c>
      <c r="P1054" s="5">
        <f>'[2]Marketshare 2018'!$AQ$79</f>
        <v>3743032.05</v>
      </c>
      <c r="Q1054" s="40">
        <f t="shared" si="347"/>
        <v>0.19014503679983613</v>
      </c>
      <c r="R1054" s="65">
        <f>'[3]Data'!$W1049</f>
        <v>1268060.5299999998</v>
      </c>
      <c r="S1054" s="15">
        <f t="shared" si="355"/>
        <v>0.00621673394401534</v>
      </c>
      <c r="T1054" s="5">
        <v>4105</v>
      </c>
      <c r="U1054" s="52">
        <f>'[3]Data'!$X1049</f>
        <v>1167827.56</v>
      </c>
      <c r="V1054" s="52">
        <f>'[3]Data'!$Y1049</f>
        <v>5820753.600000001</v>
      </c>
      <c r="W1054" s="67">
        <f t="shared" si="357"/>
        <v>2266</v>
      </c>
      <c r="X1054" s="66">
        <f>'[1]From Apr 2014'!$IQ$10</f>
        <v>133776381.53999999</v>
      </c>
      <c r="Y1054" s="15">
        <f t="shared" si="348"/>
        <v>0.29742880583983844</v>
      </c>
      <c r="Z1054" s="66">
        <f>'[1]From Apr 2014'!$IQ$18</f>
        <v>1556129.5</v>
      </c>
      <c r="AA1054" s="40">
        <f t="shared" si="349"/>
        <v>0.07754879110379224</v>
      </c>
    </row>
    <row r="1055" spans="1:27" ht="12.75">
      <c r="A1055" s="48">
        <v>43485</v>
      </c>
      <c r="B1055" s="58">
        <f aca="true" t="shared" si="358" ref="B1055:B1060">+K1055+P1055+R1055+U1055+V1055+Z1055</f>
        <v>22308799.6817</v>
      </c>
      <c r="C1055" s="18">
        <f aca="true" t="shared" si="359" ref="C1055:C1060">(B1055/B1002)-1</f>
        <v>-0.07981686741631511</v>
      </c>
      <c r="D1055" s="63">
        <f>'[3]Data'!$AJ1050</f>
        <v>16547335.379999999</v>
      </c>
      <c r="E1055" s="61">
        <f>'[3]Data'!$I1050</f>
        <v>14815240.3</v>
      </c>
      <c r="G1055" s="18">
        <f aca="true" t="shared" si="360" ref="G1055:G1060">(E1055/E1002)-1</f>
        <v>-0.03686341363488799</v>
      </c>
      <c r="H1055" s="46">
        <f t="shared" si="344"/>
        <v>9538</v>
      </c>
      <c r="I1055" s="5">
        <f>+'[2]Marketshare 2018'!$AR$15</f>
        <v>1648151409.0600002</v>
      </c>
      <c r="J1055" s="64">
        <f aca="true" t="shared" si="361" ref="J1055:J1060">(I1055/I1002)-1</f>
        <v>-0.16561768546060063</v>
      </c>
      <c r="K1055" s="5">
        <f>'[2]Marketshare 2018'!$AR$69</f>
        <v>8343677.126699999</v>
      </c>
      <c r="L1055" s="40">
        <f t="shared" si="356"/>
        <v>0.0562493974281613</v>
      </c>
      <c r="M1055" s="5">
        <f t="shared" si="345"/>
        <v>356</v>
      </c>
      <c r="N1055" s="5">
        <f>+'[2]Marketshare 2018'!$AR$26</f>
        <v>226434695</v>
      </c>
      <c r="O1055" s="16">
        <f aca="true" t="shared" si="362" ref="O1055:O1061">(N1055/N1002)-1</f>
        <v>-0.10843112034943991</v>
      </c>
      <c r="P1055" s="5">
        <f>'[2]Marketshare 2018'!$AR$79</f>
        <v>6471563.175</v>
      </c>
      <c r="Q1055" s="40">
        <f aca="true" t="shared" si="363" ref="Q1055:Q1060">(P1055/0.09)/N1055</f>
        <v>0.31755847971972667</v>
      </c>
      <c r="R1055" s="65">
        <f>'[3]Data'!$W1050</f>
        <v>1201932.0799999996</v>
      </c>
      <c r="S1055" s="15">
        <f aca="true" t="shared" si="364" ref="S1055:S1061">(R1055/R1002)-1</f>
        <v>0.0631173217496408</v>
      </c>
      <c r="T1055" s="5">
        <v>4105</v>
      </c>
      <c r="U1055" s="52">
        <f>'[3]Data'!$X1050</f>
        <v>905672.4</v>
      </c>
      <c r="V1055" s="52">
        <f>'[3]Data'!$Y1050</f>
        <v>3909150.0399999996</v>
      </c>
      <c r="W1055" s="67">
        <f t="shared" si="357"/>
        <v>2266</v>
      </c>
      <c r="X1055" s="66">
        <f>'[1]From Apr 2014'!$IR$10</f>
        <v>132168686.17</v>
      </c>
      <c r="Y1055" s="15">
        <f aca="true" t="shared" si="365" ref="Y1055:Y1061">(X1055/X1002)-1</f>
        <v>0.2218159076187276</v>
      </c>
      <c r="Z1055" s="66">
        <f>'[1]From Apr 2014'!$IR$18</f>
        <v>1476804.8599999999</v>
      </c>
      <c r="AA1055" s="40">
        <f aca="true" t="shared" si="366" ref="AA1055:AA1061">(Z1055/0.15)/X1055</f>
        <v>0.07449091020447822</v>
      </c>
    </row>
    <row r="1056" spans="1:27" ht="12.75">
      <c r="A1056" s="48">
        <v>43492</v>
      </c>
      <c r="B1056" s="58">
        <f t="shared" si="358"/>
        <v>24553268.2163</v>
      </c>
      <c r="C1056" s="18">
        <f t="shared" si="359"/>
        <v>0.13169098543795932</v>
      </c>
      <c r="D1056" s="63">
        <f>'[3]Data'!$AJ1051</f>
        <v>9322249.6</v>
      </c>
      <c r="E1056" s="61">
        <f>'[3]Data'!$I1051</f>
        <v>13499100.9</v>
      </c>
      <c r="G1056" s="18">
        <f t="shared" si="360"/>
        <v>0.010190728495839796</v>
      </c>
      <c r="H1056" s="46">
        <f t="shared" si="344"/>
        <v>9538</v>
      </c>
      <c r="I1056" s="5">
        <f>+'[2]Marketshare 2018'!$AS$15</f>
        <v>2241675015.7</v>
      </c>
      <c r="J1056" s="64">
        <f t="shared" si="361"/>
        <v>0.236772350190803</v>
      </c>
      <c r="K1056" s="5">
        <f>'[2]Marketshare 2018'!$AS$69</f>
        <v>9597763.806300001</v>
      </c>
      <c r="L1056" s="40">
        <f aca="true" t="shared" si="367" ref="L1056:L1061">(K1056/0.09)/I1056</f>
        <v>0.04757238195684639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0.04790516114421561</v>
      </c>
      <c r="P1056" s="5">
        <f>'[2]Marketshare 2018'!$AS$79</f>
        <v>3901337.0999999996</v>
      </c>
      <c r="Q1056" s="40">
        <f t="shared" si="363"/>
        <v>0.20652784842976776</v>
      </c>
      <c r="R1056" s="65">
        <f>'[3]Data'!$W1051</f>
        <v>1472898.5699999998</v>
      </c>
      <c r="S1056" s="15">
        <f t="shared" si="364"/>
        <v>0.2695040406881568</v>
      </c>
      <c r="T1056" s="5">
        <v>4105</v>
      </c>
      <c r="U1056" s="52">
        <f>'[3]Data'!$X1051</f>
        <v>849273.5</v>
      </c>
      <c r="V1056" s="52">
        <f>'[3]Data'!$Y1051</f>
        <v>7075872.899999999</v>
      </c>
      <c r="W1056" s="67">
        <f t="shared" si="357"/>
        <v>2266</v>
      </c>
      <c r="X1056" s="66">
        <f>'[1]From Apr 2014'!$IS$10</f>
        <v>149003887.73</v>
      </c>
      <c r="Y1056" s="15">
        <f t="shared" si="365"/>
        <v>0.32588570643644155</v>
      </c>
      <c r="Z1056" s="66">
        <f>'[1]From Apr 2014'!$IS$18</f>
        <v>1656122.3399999999</v>
      </c>
      <c r="AA1056" s="40">
        <f t="shared" si="366"/>
        <v>0.07409750019413135</v>
      </c>
    </row>
    <row r="1057" spans="1:27" ht="12.75">
      <c r="A1057" s="48">
        <v>43499</v>
      </c>
      <c r="B1057" s="58">
        <f t="shared" si="358"/>
        <v>28020008.639599998</v>
      </c>
      <c r="C1057" s="18">
        <f t="shared" si="359"/>
        <v>0.1599684813110387</v>
      </c>
      <c r="D1057" s="63">
        <f>'[3]Data'!$AJ1052</f>
        <v>9135531.5</v>
      </c>
      <c r="E1057" s="61">
        <f>'[3]Data'!$I1052</f>
        <v>14174628.419999998</v>
      </c>
      <c r="G1057" s="18">
        <f t="shared" si="360"/>
        <v>-0.07220744678849145</v>
      </c>
      <c r="H1057" s="46">
        <f t="shared" si="344"/>
        <v>9538</v>
      </c>
      <c r="I1057" s="5">
        <f>+'[2]Marketshare 2018'!$AT$15</f>
        <v>2430996204.41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0.049350588751378516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</v>
      </c>
      <c r="Q1057" s="40">
        <f t="shared" si="363"/>
        <v>0.15554035329278498</v>
      </c>
      <c r="R1057" s="65">
        <f>'[3]Data'!$W1052</f>
        <v>1757167.26</v>
      </c>
      <c r="S1057" s="15">
        <f t="shared" si="364"/>
        <v>0.21569554176794536</v>
      </c>
      <c r="T1057" s="5">
        <v>4105</v>
      </c>
      <c r="U1057" s="52">
        <f>'[3]Data'!$X1052</f>
        <v>1325397.06</v>
      </c>
      <c r="V1057" s="52">
        <f>'[3]Data'!$Y1052</f>
        <v>8796924.620000001</v>
      </c>
      <c r="W1057" s="67">
        <f t="shared" si="357"/>
        <v>2266</v>
      </c>
      <c r="X1057" s="66">
        <f>'[1]From Apr 2014'!$IT$10</f>
        <v>176476634.60000002</v>
      </c>
      <c r="Y1057" s="15">
        <f t="shared" si="365"/>
        <v>0.34707157778891085</v>
      </c>
      <c r="Z1057" s="66">
        <f>'[1]From Apr 2014'!$IT$18</f>
        <v>1965891.27</v>
      </c>
      <c r="AA1057" s="40">
        <f t="shared" si="366"/>
        <v>0.07426445902997744</v>
      </c>
    </row>
    <row r="1058" spans="1:27" ht="12.75">
      <c r="A1058" s="48">
        <v>43506</v>
      </c>
      <c r="B1058" s="58">
        <f t="shared" si="358"/>
        <v>25941743.6375</v>
      </c>
      <c r="C1058" s="18">
        <f t="shared" si="359"/>
        <v>-0.007004324463992684</v>
      </c>
      <c r="D1058" s="63">
        <f>'[3]Data'!$AJ1053</f>
        <v>10232069.92</v>
      </c>
      <c r="E1058" s="61">
        <f>'[3]Data'!$I1053</f>
        <v>14331282.01</v>
      </c>
      <c r="G1058" s="18">
        <f t="shared" si="360"/>
        <v>0.0009141244034320817</v>
      </c>
      <c r="H1058" s="46">
        <f t="shared" si="344"/>
        <v>9538</v>
      </c>
      <c r="I1058" s="5">
        <f>+'[2]Marketshare 2018'!$AU$15</f>
        <v>2174583698.82</v>
      </c>
      <c r="J1058" s="64">
        <f t="shared" si="361"/>
        <v>0.02036473963511387</v>
      </c>
      <c r="K1058" s="5">
        <f>'[2]Marketshare 2018'!$AU$69</f>
        <v>9528005.1825</v>
      </c>
      <c r="L1058" s="40">
        <f t="shared" si="367"/>
        <v>0.04868367417057652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</v>
      </c>
      <c r="Q1058" s="40">
        <f t="shared" si="363"/>
        <v>0.23025814340414344</v>
      </c>
      <c r="R1058" s="65">
        <f>'[3]Data'!$W1053</f>
        <v>1536918.0100000002</v>
      </c>
      <c r="S1058" s="15">
        <f t="shared" si="364"/>
        <v>-0.04372477856769974</v>
      </c>
      <c r="T1058" s="5">
        <v>4105</v>
      </c>
      <c r="U1058" s="52">
        <f>'[3]Data'!$X1053</f>
        <v>1044242.36</v>
      </c>
      <c r="V1058" s="52">
        <f>'[3]Data'!$Y1053</f>
        <v>7345960.380000001</v>
      </c>
      <c r="W1058" s="67">
        <f t="shared" si="357"/>
        <v>2266</v>
      </c>
      <c r="X1058" s="66">
        <f>'[1]From Apr 2014'!$IU$10</f>
        <v>154453764.35000002</v>
      </c>
      <c r="Y1058" s="15">
        <f t="shared" si="365"/>
        <v>0.03448859539795879</v>
      </c>
      <c r="Z1058" s="66">
        <f>'[1]From Apr 2014'!$IU$18</f>
        <v>1683340.88</v>
      </c>
      <c r="AA1058" s="40">
        <f t="shared" si="366"/>
        <v>0.07265781174425182</v>
      </c>
    </row>
    <row r="1059" spans="1:27" ht="12.75">
      <c r="A1059" s="48">
        <v>43513</v>
      </c>
      <c r="B1059" s="58">
        <f t="shared" si="358"/>
        <v>27644603.7205</v>
      </c>
      <c r="C1059" s="18">
        <f t="shared" si="359"/>
        <v>0.3369074274004702</v>
      </c>
      <c r="D1059" s="63">
        <f>'[3]Data'!$AJ1054</f>
        <v>12642357.22</v>
      </c>
      <c r="E1059" s="61">
        <f>'[3]Data'!$I1054</f>
        <v>16735487.89</v>
      </c>
      <c r="G1059" s="18">
        <f t="shared" si="360"/>
        <v>0.3970480519839792</v>
      </c>
      <c r="H1059" s="46">
        <f t="shared" si="344"/>
        <v>9538</v>
      </c>
      <c r="I1059" s="5">
        <f>+'[2]Marketshare 2018'!$AV$15</f>
        <v>2243755570.84</v>
      </c>
      <c r="J1059" s="64">
        <f t="shared" si="361"/>
        <v>0.0979186887947594</v>
      </c>
      <c r="K1059" s="5">
        <f>'[2]Marketshare 2018'!$AV$69</f>
        <v>10082981.5155</v>
      </c>
      <c r="L1059" s="40">
        <f t="shared" si="367"/>
        <v>0.049931075116198105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</v>
      </c>
      <c r="R1059" s="65">
        <f>'[3]Data'!$W1054</f>
        <v>1285200.12</v>
      </c>
      <c r="S1059" s="15">
        <f t="shared" si="364"/>
        <v>-0.07651553131943167</v>
      </c>
      <c r="T1059" s="5">
        <v>4105</v>
      </c>
      <c r="U1059" s="52">
        <f>'[3]Data'!$X1054</f>
        <v>1975447.17</v>
      </c>
      <c r="V1059" s="52">
        <f>'[3]Data'!$Y1054</f>
        <v>6112224.81</v>
      </c>
      <c r="W1059" s="67">
        <f t="shared" si="357"/>
        <v>2266</v>
      </c>
      <c r="X1059" s="66">
        <f>'[1]From Apr 2014'!$IV$10</f>
        <v>137849441.49</v>
      </c>
      <c r="Y1059" s="15">
        <f t="shared" si="365"/>
        <v>0.08105207892285904</v>
      </c>
      <c r="Z1059" s="66">
        <f>'[1]From Apr 2014'!$IV$18</f>
        <v>1536243.73</v>
      </c>
      <c r="AA1059" s="40">
        <f t="shared" si="366"/>
        <v>0.0742957298627113</v>
      </c>
    </row>
    <row r="1060" spans="1:27" ht="12.75">
      <c r="A1060" s="48">
        <v>43520</v>
      </c>
      <c r="B1060" s="58">
        <f t="shared" si="358"/>
        <v>22660269.699499995</v>
      </c>
      <c r="C1060" s="18">
        <f t="shared" si="359"/>
        <v>0.15305678507732456</v>
      </c>
      <c r="D1060" s="63">
        <f>'[3]Data'!$AJ1055</f>
        <v>14281365</v>
      </c>
      <c r="E1060" s="61">
        <f>'[3]Data'!$I1055</f>
        <v>12864217.370000001</v>
      </c>
      <c r="G1060" s="18">
        <f t="shared" si="360"/>
        <v>0.08583548655553797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8824686.844499998</v>
      </c>
      <c r="L1060" s="40">
        <f t="shared" si="367"/>
        <v>0.04328617148093042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4039530.525</v>
      </c>
      <c r="Q1060" s="40">
        <f t="shared" si="363"/>
        <v>0.18987955607017015</v>
      </c>
      <c r="R1060" s="65">
        <f>'[3]Data'!$W1055</f>
        <v>1222133.4400000002</v>
      </c>
      <c r="S1060" s="15">
        <f t="shared" si="364"/>
        <v>0.08182129390766657</v>
      </c>
      <c r="T1060" s="5">
        <v>4105</v>
      </c>
      <c r="U1060" s="52">
        <f>'[3]Data'!$X1055</f>
        <v>298876.94</v>
      </c>
      <c r="V1060" s="52">
        <f>'[3]Data'!$Y1055</f>
        <v>6625159.46</v>
      </c>
      <c r="W1060" s="67">
        <f t="shared" si="357"/>
        <v>2266</v>
      </c>
      <c r="X1060" s="66">
        <f>'[4]From Apr 2018'!$AV$10</f>
        <v>143515329</v>
      </c>
      <c r="Y1060" s="15">
        <f t="shared" si="365"/>
        <v>0.22964418458523772</v>
      </c>
      <c r="Z1060" s="66">
        <f>'[4]From Apr 2018'!$AV$18</f>
        <v>1649882.49</v>
      </c>
      <c r="AA1060" s="40">
        <f t="shared" si="366"/>
        <v>0.07664140602011929</v>
      </c>
    </row>
    <row r="1061" spans="1:27" ht="12.75">
      <c r="A1061" s="48">
        <v>43527</v>
      </c>
      <c r="B1061" s="58">
        <f>+K1061+P1061+R1061+U1061+V1061+Z1061</f>
        <v>25048546.1558</v>
      </c>
      <c r="C1061" s="18">
        <f>(B1061/B1008)-1</f>
        <v>0.019290733822798112</v>
      </c>
      <c r="D1061" s="63">
        <f>'[3]Data'!$AJ1056</f>
        <v>11119231.47</v>
      </c>
      <c r="E1061" s="61">
        <f>'[3]Data'!$I1056</f>
        <v>15484064.49</v>
      </c>
      <c r="G1061" s="18">
        <f>(E1061/E1008)-1</f>
        <v>0.07346559166518984</v>
      </c>
      <c r="H1061" s="46">
        <f t="shared" si="344"/>
        <v>9538</v>
      </c>
      <c r="I1061" s="5">
        <f>+'[2]Marketshare 2018'!$AX$15</f>
        <v>2541663935.92</v>
      </c>
      <c r="J1061" s="64">
        <f>(I1061/I1008)-1</f>
        <v>0.16932484688748795</v>
      </c>
      <c r="K1061" s="5">
        <f>'[2]Marketshare 2018'!$AX$69</f>
        <v>11057180.5458</v>
      </c>
      <c r="L1061" s="40">
        <f t="shared" si="367"/>
        <v>0.04833745322649414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>(P1061/0.09)/N1061</f>
        <v>0.19099637904644018</v>
      </c>
      <c r="R1061" s="65">
        <f>'[3]Data'!$W1056</f>
        <v>1923926.2199999997</v>
      </c>
      <c r="S1061" s="15">
        <f t="shared" si="364"/>
        <v>0.5057228545539834</v>
      </c>
      <c r="T1061" s="5">
        <v>4105</v>
      </c>
      <c r="U1061" s="52">
        <f>'[3]Data'!$X1056</f>
        <v>896955.43</v>
      </c>
      <c r="V1061" s="52">
        <f>'[3]Data'!$Y1056</f>
        <v>4661075.03</v>
      </c>
      <c r="W1061" s="67">
        <f t="shared" si="357"/>
        <v>2266</v>
      </c>
      <c r="X1061" s="66">
        <f>'[4]From Apr 2018'!$AW$10</f>
        <v>187533183.59</v>
      </c>
      <c r="Y1061" s="15">
        <f t="shared" si="365"/>
        <v>0.4317273703307589</v>
      </c>
      <c r="Z1061" s="66">
        <f>'[4]From Apr 2018'!$AW$18</f>
        <v>2082524.48</v>
      </c>
      <c r="AA1061" s="40">
        <f t="shared" si="366"/>
        <v>0.07403221268661732</v>
      </c>
    </row>
    <row r="1062" spans="1:27" ht="12.75">
      <c r="A1062" s="48">
        <v>43534</v>
      </c>
      <c r="B1062" s="58">
        <f>+K1062+P1062+R1062+U1062+V1062+Z1062</f>
        <v>23121409.681300003</v>
      </c>
      <c r="C1062" s="18">
        <f>(B1062/B1009)-1</f>
        <v>-0.07784279439491093</v>
      </c>
      <c r="D1062" s="63">
        <f>'[3]Data'!$AJ1057</f>
        <v>9277241.99</v>
      </c>
      <c r="E1062" s="61">
        <f>'[3]Data'!$I1057</f>
        <v>14017696.34</v>
      </c>
      <c r="G1062" s="18">
        <f>(E1062/E1009)-1</f>
        <v>-0.05012623992737464</v>
      </c>
      <c r="H1062" s="46">
        <f t="shared" si="344"/>
        <v>9538</v>
      </c>
      <c r="I1062" s="5">
        <f>+'[2]Marketshare 2018'!$AY$15</f>
        <v>2330192988.52</v>
      </c>
      <c r="J1062" s="64">
        <f>(I1062/I1009)-1</f>
        <v>-0.005583056219751414</v>
      </c>
      <c r="K1062" s="5">
        <f>'[2]Marketshare 2018'!$AY$69</f>
        <v>9631222.5663</v>
      </c>
      <c r="L1062" s="40">
        <f>(K1062/0.09)/I1062</f>
        <v>0.04592477301116963</v>
      </c>
      <c r="M1062" s="5">
        <f t="shared" si="345"/>
        <v>356</v>
      </c>
      <c r="N1062" s="5">
        <f>+'[2]Marketshare 2018'!$AY$26</f>
        <v>247978185</v>
      </c>
      <c r="O1062" s="16">
        <f>(N1062/N1009)-1</f>
        <v>0.22345557338219169</v>
      </c>
      <c r="P1062" s="5">
        <f>'[2]Marketshare 2018'!$AY$79</f>
        <v>4386473.774999999</v>
      </c>
      <c r="Q1062" s="40">
        <f>(P1062/0.09)/N1062</f>
        <v>0.196543891552396</v>
      </c>
      <c r="R1062" s="65">
        <f>'[3]Data'!$W1057</f>
        <v>1508230.5599999998</v>
      </c>
      <c r="S1062" s="15">
        <f>(R1062/R1009)-1</f>
        <v>-0.13233446354805978</v>
      </c>
      <c r="T1062" s="5">
        <v>4105</v>
      </c>
      <c r="U1062" s="52">
        <f>'[3]Data'!$X1057</f>
        <v>1470966.35</v>
      </c>
      <c r="V1062" s="52">
        <f>'[3]Data'!$Y1057</f>
        <v>4310447.42</v>
      </c>
      <c r="W1062" s="67">
        <f t="shared" si="357"/>
        <v>2266</v>
      </c>
      <c r="X1062" s="66">
        <f>'[4]From Apr 2018'!$AX$10</f>
        <v>161047956</v>
      </c>
      <c r="Y1062" s="15">
        <f>(X1062/X1009)-1</f>
        <v>0.022095328357804922</v>
      </c>
      <c r="Z1062" s="66">
        <f>'[4]From Apr 2018'!$AX$18</f>
        <v>1814069.0100000002</v>
      </c>
      <c r="AA1062" s="40">
        <f>(Z1062/0.15)/X1062</f>
        <v>0.0750943613342103</v>
      </c>
    </row>
  </sheetData>
  <sheetProtection/>
  <mergeCells count="2">
    <mergeCell ref="B7:C7"/>
    <mergeCell ref="W7:AA7"/>
  </mergeCells>
  <printOptions horizontalCentered="1"/>
  <pageMargins left="0.15748031496062992" right="0.1968503937007874" top="0.51" bottom="0.984251968503937" header="0.5118110236220472" footer="0.5118110236220472"/>
  <pageSetup fitToHeight="11" fitToWidth="1" horizontalDpi="600" verticalDpi="600" orientation="landscape" paperSize="9" scale="48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Tebogo</cp:lastModifiedBy>
  <cp:lastPrinted>2018-07-19T06:05:16Z</cp:lastPrinted>
  <dcterms:created xsi:type="dcterms:W3CDTF">1998-01-07T12:46:03Z</dcterms:created>
  <dcterms:modified xsi:type="dcterms:W3CDTF">2019-03-19T08:23:36Z</dcterms:modified>
  <cp:category/>
  <cp:version/>
  <cp:contentType/>
  <cp:contentStatus/>
</cp:coreProperties>
</file>